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05" windowWidth="15195" windowHeight="7935" tabRatio="798" firstSheet="7" activeTab="0"/>
  </bookViews>
  <sheets>
    <sheet name="Menu" sheetId="1" r:id="rId1"/>
    <sheet name="1 - 10" sheetId="2" r:id="rId2"/>
    <sheet name="1 - 100" sheetId="3" r:id="rId3"/>
    <sheet name="1 - 1000" sheetId="4" r:id="rId4"/>
    <sheet name="0.1 - 1" sheetId="5" r:id="rId5"/>
    <sheet name="0.01 - 1" sheetId="6" r:id="rId6"/>
    <sheet name="0.001 - 1" sheetId="7" r:id="rId7"/>
    <sheet name="0.01 - 10" sheetId="8" r:id="rId8"/>
    <sheet name="0.001 - 1000" sheetId="9" r:id="rId9"/>
    <sheet name="10 - 1" sheetId="10" r:id="rId10"/>
    <sheet name="100 - 1" sheetId="11" r:id="rId11"/>
    <sheet name="1000 - 1" sheetId="12" r:id="rId12"/>
    <sheet name="1 - 0.1" sheetId="13" r:id="rId13"/>
    <sheet name="1 - 0.01 " sheetId="14" r:id="rId14"/>
    <sheet name="1 - 0.001" sheetId="15" r:id="rId15"/>
    <sheet name="10 - 0.01" sheetId="16" r:id="rId16"/>
    <sheet name="1000 - 0.0001" sheetId="17" r:id="rId17"/>
  </sheets>
  <definedNames/>
  <calcPr fullCalcOnLoad="1"/>
</workbook>
</file>

<file path=xl/sharedStrings.xml><?xml version="1.0" encoding="utf-8"?>
<sst xmlns="http://schemas.openxmlformats.org/spreadsheetml/2006/main" count="67" uniqueCount="37">
  <si>
    <t>Place Value Charts</t>
  </si>
  <si>
    <t>You can use these charts to support the pupils' understanding of place value.  Click on the parts of your chosen number, they will turn yellow. Now you can reveal the number in the box at the bottom.</t>
  </si>
  <si>
    <t>You can also use the tool to partition numbers.</t>
  </si>
  <si>
    <t>Choose from the list below the range of numbers that you wish to use.</t>
  </si>
  <si>
    <t>Partitioning Tool</t>
  </si>
  <si>
    <t>Multiples of 1 and multiples of 10</t>
  </si>
  <si>
    <t>Multiples of 1 to multiples of 100</t>
  </si>
  <si>
    <t>Multiples of 1 to multiples of 1000</t>
  </si>
  <si>
    <t>Multiples of 0.1 and multiples of 1</t>
  </si>
  <si>
    <t>Multiples of 0.01 to multiples of 1</t>
  </si>
  <si>
    <t>Multiples of 0.001 and multiples of 1</t>
  </si>
  <si>
    <t>Multiples of 0.01 to multiples of 10</t>
  </si>
  <si>
    <t>Multiples of 0.001 and multiples of 1000</t>
  </si>
  <si>
    <t>Partitioning tens and ones</t>
  </si>
  <si>
    <t>Partitioning hundreds, tens and ones</t>
  </si>
  <si>
    <t>Partitioning thousands, hundreds, tens and ones</t>
  </si>
  <si>
    <t>Partitioning ones and tenths</t>
  </si>
  <si>
    <t>Partitioning ones, tenths and hundredths</t>
  </si>
  <si>
    <t>Partitioning ones, tenths, hundredths and thousandths</t>
  </si>
  <si>
    <t>Partitioning tens, ones, tenths and hundredths</t>
  </si>
  <si>
    <t>Partitioning thousandths to thousands</t>
  </si>
  <si>
    <t>hundreds</t>
  </si>
  <si>
    <t>thousands</t>
  </si>
  <si>
    <t>tens</t>
  </si>
  <si>
    <t>ones</t>
  </si>
  <si>
    <t>tenths</t>
  </si>
  <si>
    <t>hundredths</t>
  </si>
  <si>
    <t>thousandths</t>
  </si>
  <si>
    <t>The slider can be used to change the number to any number with up to 30 with up to 3 decimal places.  For larger numbers type into the box.</t>
  </si>
  <si>
    <t>You can hide and reveal contents of the cells by clicking on them.</t>
  </si>
  <si>
    <t>The slider can be used to change the number to any whole number with up to 99</t>
  </si>
  <si>
    <t>The slider can be used to change the number to any whole number with up to 999.</t>
  </si>
  <si>
    <t>The slider can be used to change the number to any whole number with up to 9999.</t>
  </si>
  <si>
    <t>The slider can be used to change the number to any number with up to 1 decimal place up to 9.9.</t>
  </si>
  <si>
    <t>The slider can be used to change the number to any number with up to 2 decimal places up to 9.99.</t>
  </si>
  <si>
    <t>The slider can be used to change the number to any number with up to 2 decimal places up to 99.99.</t>
  </si>
  <si>
    <t>The slider can be used to change the number to any number with up to 3 decimal places up to 9.999.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</si>
</sst>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34">
    <font>
      <sz val="10"/>
      <name val="Arial"/>
      <family val="0"/>
    </font>
    <font>
      <sz val="24"/>
      <name val="Arial"/>
      <family val="2"/>
    </font>
    <font>
      <b/>
      <sz val="24"/>
      <name val="Arial"/>
      <family val="2"/>
    </font>
    <font>
      <b/>
      <sz val="22"/>
      <name val="Arial"/>
      <family val="2"/>
    </font>
    <font>
      <b/>
      <sz val="48"/>
      <name val="Arial"/>
      <family val="2"/>
    </font>
    <font>
      <b/>
      <sz val="18"/>
      <name val="Arial"/>
      <family val="2"/>
    </font>
    <font>
      <sz val="22"/>
      <name val="Arial"/>
      <family val="2"/>
    </font>
    <font>
      <sz val="48"/>
      <name val="Arial"/>
      <family val="2"/>
    </font>
    <font>
      <sz val="28"/>
      <name val="Arial"/>
      <family val="2"/>
    </font>
    <font>
      <b/>
      <sz val="28"/>
      <name val="Arial"/>
      <family val="2"/>
    </font>
    <font>
      <b/>
      <sz val="26"/>
      <name val="Arial"/>
      <family val="2"/>
    </font>
    <font>
      <b/>
      <sz val="10"/>
      <color indexed="57"/>
      <name val="Arial"/>
      <family val="2"/>
    </font>
    <font>
      <b/>
      <sz val="20"/>
      <color indexed="57"/>
      <name val="Arial"/>
      <family val="2"/>
    </font>
    <font>
      <b/>
      <sz val="16"/>
      <color indexed="57"/>
      <name val="Arial"/>
      <family val="2"/>
    </font>
    <font>
      <b/>
      <sz val="20"/>
      <color indexed="9"/>
      <name val="Arial"/>
      <family val="2"/>
    </font>
    <font>
      <b/>
      <sz val="14"/>
      <color indexed="57"/>
      <name val="Arial"/>
      <family val="2"/>
    </font>
    <font>
      <b/>
      <sz val="13"/>
      <color indexed="57"/>
      <name val="Arial"/>
      <family val="2"/>
    </font>
    <font>
      <u val="single"/>
      <sz val="10"/>
      <color indexed="12"/>
      <name val="Arial"/>
      <family val="0"/>
    </font>
    <font>
      <sz val="14"/>
      <name val="Arial"/>
      <family val="2"/>
    </font>
    <font>
      <sz val="16"/>
      <name val="Arial"/>
      <family val="2"/>
    </font>
    <font>
      <b/>
      <sz val="16"/>
      <name val="Arial"/>
      <family val="2"/>
    </font>
    <font>
      <b/>
      <sz val="20"/>
      <name val="Arial"/>
      <family val="2"/>
    </font>
    <font>
      <sz val="14"/>
      <color indexed="9"/>
      <name val="Arial"/>
      <family val="2"/>
    </font>
    <font>
      <b/>
      <sz val="22"/>
      <color indexed="8"/>
      <name val="Arial"/>
      <family val="2"/>
    </font>
    <font>
      <b/>
      <sz val="48"/>
      <color indexed="8"/>
      <name val="Arial"/>
      <family val="2"/>
    </font>
    <font>
      <b/>
      <sz val="60"/>
      <name val="Arial"/>
      <family val="2"/>
    </font>
    <font>
      <b/>
      <sz val="48"/>
      <color indexed="57"/>
      <name val="Arial"/>
      <family val="2"/>
    </font>
    <font>
      <b/>
      <sz val="36"/>
      <name val="Arial"/>
      <family val="2"/>
    </font>
    <font>
      <b/>
      <sz val="36"/>
      <color indexed="8"/>
      <name val="Arial"/>
      <family val="2"/>
    </font>
    <font>
      <b/>
      <sz val="36"/>
      <color indexed="57"/>
      <name val="Arial"/>
      <family val="2"/>
    </font>
    <font>
      <sz val="20"/>
      <name val="Arial"/>
      <family val="2"/>
    </font>
    <font>
      <sz val="36"/>
      <name val="Arial"/>
      <family val="2"/>
    </font>
    <font>
      <u val="single"/>
      <sz val="10"/>
      <color indexed="36"/>
      <name val="Arial"/>
      <family val="0"/>
    </font>
    <font>
      <b/>
      <sz val="16"/>
      <color indexed="9"/>
      <name val="Arial"/>
      <family val="2"/>
    </font>
  </fonts>
  <fills count="5">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13"/>
        <bgColor indexed="64"/>
      </patternFill>
    </fill>
  </fills>
  <borders count="6">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3"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2" borderId="0" xfId="0" applyNumberFormat="1" applyFont="1" applyFill="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9" fillId="2" borderId="0" xfId="0" applyFont="1" applyFill="1" applyAlignment="1">
      <alignment horizontal="center" vertical="center"/>
    </xf>
    <xf numFmtId="0" fontId="9" fillId="3" borderId="2" xfId="0" applyFont="1" applyFill="1" applyBorder="1" applyAlignment="1">
      <alignment horizontal="right" vertical="center"/>
    </xf>
    <xf numFmtId="0" fontId="9" fillId="2" borderId="0" xfId="0" applyFont="1" applyFill="1" applyAlignment="1">
      <alignment horizontal="right" vertical="center"/>
    </xf>
    <xf numFmtId="0" fontId="10" fillId="3" borderId="2" xfId="0" applyFont="1" applyFill="1" applyBorder="1" applyAlignment="1">
      <alignment horizontal="right" vertical="center"/>
    </xf>
    <xf numFmtId="0" fontId="10" fillId="2" borderId="0" xfId="0" applyFont="1" applyFill="1" applyAlignment="1">
      <alignment horizontal="right" vertical="center"/>
    </xf>
    <xf numFmtId="0" fontId="9" fillId="3" borderId="2" xfId="0" applyFont="1" applyFill="1" applyBorder="1" applyAlignment="1">
      <alignment horizontal="left" vertical="center"/>
    </xf>
    <xf numFmtId="0" fontId="9" fillId="2" borderId="0" xfId="0" applyFont="1" applyFill="1" applyAlignment="1">
      <alignment horizontal="left" vertical="center"/>
    </xf>
    <xf numFmtId="0" fontId="3" fillId="3" borderId="2" xfId="0" applyFont="1" applyFill="1" applyBorder="1" applyAlignment="1">
      <alignment horizontal="left" vertical="center"/>
    </xf>
    <xf numFmtId="0" fontId="10" fillId="3" borderId="2" xfId="0" applyFont="1" applyFill="1" applyBorder="1" applyAlignment="1">
      <alignment horizontal="left" vertical="center"/>
    </xf>
    <xf numFmtId="0" fontId="10" fillId="2" borderId="0" xfId="0" applyFont="1" applyFill="1" applyAlignment="1">
      <alignment horizontal="left" vertical="center"/>
    </xf>
    <xf numFmtId="0" fontId="3" fillId="3" borderId="2" xfId="0" applyNumberFormat="1" applyFont="1" applyFill="1" applyBorder="1" applyAlignment="1">
      <alignment horizontal="left" vertical="center"/>
    </xf>
    <xf numFmtId="0" fontId="3" fillId="2" borderId="0" xfId="0" applyFont="1" applyFill="1" applyAlignment="1">
      <alignment horizontal="left" vertical="center"/>
    </xf>
    <xf numFmtId="0" fontId="2" fillId="3" borderId="2" xfId="0" applyFont="1" applyFill="1" applyBorder="1" applyAlignment="1">
      <alignment horizontal="center" vertical="center"/>
    </xf>
    <xf numFmtId="0" fontId="12" fillId="0" borderId="0" xfId="0" applyFont="1" applyAlignment="1">
      <alignment wrapText="1"/>
    </xf>
    <xf numFmtId="0" fontId="12" fillId="2" borderId="0" xfId="0" applyFont="1" applyFill="1" applyAlignment="1">
      <alignment wrapText="1"/>
    </xf>
    <xf numFmtId="0" fontId="14" fillId="2"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2" fillId="3" borderId="0" xfId="0" applyFont="1" applyFill="1" applyAlignment="1">
      <alignment wrapText="1"/>
    </xf>
    <xf numFmtId="0" fontId="15" fillId="3" borderId="0" xfId="0" applyFont="1" applyFill="1" applyAlignment="1">
      <alignment wrapText="1"/>
    </xf>
    <xf numFmtId="0" fontId="16" fillId="3" borderId="0" xfId="0" applyFont="1" applyFill="1" applyAlignment="1">
      <alignment wrapText="1"/>
    </xf>
    <xf numFmtId="0" fontId="15" fillId="2" borderId="0" xfId="0" applyFont="1" applyFill="1" applyAlignment="1">
      <alignment wrapText="1"/>
    </xf>
    <xf numFmtId="0" fontId="16" fillId="2" borderId="0" xfId="0" applyFont="1" applyFill="1" applyAlignment="1">
      <alignment wrapText="1"/>
    </xf>
    <xf numFmtId="0" fontId="8" fillId="2" borderId="0" xfId="0" applyFont="1" applyFill="1" applyAlignment="1">
      <alignment/>
    </xf>
    <xf numFmtId="0" fontId="18" fillId="2" borderId="0" xfId="0" applyFont="1" applyFill="1" applyAlignment="1">
      <alignment horizontal="center"/>
    </xf>
    <xf numFmtId="0" fontId="19" fillId="2" borderId="0" xfId="0" applyFont="1" applyFill="1" applyAlignment="1">
      <alignment/>
    </xf>
    <xf numFmtId="0" fontId="22" fillId="2" borderId="0" xfId="0" applyFont="1" applyFill="1" applyAlignment="1">
      <alignment vertical="center"/>
    </xf>
    <xf numFmtId="0" fontId="0" fillId="2" borderId="0" xfId="0" applyFill="1" applyAlignment="1">
      <alignment/>
    </xf>
    <xf numFmtId="0" fontId="23" fillId="3" borderId="2" xfId="0" applyFont="1" applyFill="1" applyBorder="1" applyAlignment="1">
      <alignment horizontal="center" vertical="center"/>
    </xf>
    <xf numFmtId="0" fontId="24" fillId="3" borderId="2" xfId="0" applyFont="1" applyFill="1" applyBorder="1" applyAlignment="1">
      <alignment horizontal="center" vertical="center"/>
    </xf>
    <xf numFmtId="0" fontId="7" fillId="2" borderId="0" xfId="0" applyFont="1" applyFill="1" applyAlignment="1">
      <alignment/>
    </xf>
    <xf numFmtId="0" fontId="21" fillId="2" borderId="0" xfId="0" applyFont="1" applyFill="1" applyAlignment="1">
      <alignment/>
    </xf>
    <xf numFmtId="0" fontId="21" fillId="2" borderId="0" xfId="0" applyFont="1" applyFill="1" applyAlignment="1">
      <alignment horizontal="center"/>
    </xf>
    <xf numFmtId="0" fontId="14" fillId="2" borderId="0" xfId="0" applyFont="1" applyFill="1" applyAlignment="1">
      <alignment horizontal="center"/>
    </xf>
    <xf numFmtId="0" fontId="4" fillId="3" borderId="2" xfId="0" applyFont="1" applyFill="1" applyBorder="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20" fillId="2" borderId="0" xfId="0" applyFont="1" applyFill="1" applyAlignment="1">
      <alignment horizontal="center" vertical="center"/>
    </xf>
    <xf numFmtId="0" fontId="13" fillId="2" borderId="0" xfId="0" applyFont="1" applyFill="1" applyAlignment="1">
      <alignment horizontal="center" vertical="center"/>
    </xf>
    <xf numFmtId="0" fontId="27" fillId="2" borderId="0" xfId="0" applyFont="1" applyFill="1" applyAlignment="1">
      <alignment horizontal="center" vertical="center"/>
    </xf>
    <xf numFmtId="0" fontId="27" fillId="3" borderId="2" xfId="0" applyFont="1" applyFill="1" applyBorder="1" applyAlignment="1">
      <alignment horizontal="center" vertical="center"/>
    </xf>
    <xf numFmtId="0" fontId="28" fillId="3" borderId="2" xfId="0" applyFont="1" applyFill="1" applyBorder="1" applyAlignment="1">
      <alignment horizontal="center" vertical="center"/>
    </xf>
    <xf numFmtId="0" fontId="29" fillId="2" borderId="0" xfId="0" applyFont="1" applyFill="1" applyAlignment="1">
      <alignment horizontal="center" vertical="center"/>
    </xf>
    <xf numFmtId="0" fontId="30" fillId="2" borderId="0" xfId="0" applyFont="1" applyFill="1" applyAlignment="1">
      <alignment/>
    </xf>
    <xf numFmtId="0" fontId="31" fillId="2" borderId="0" xfId="0" applyFont="1" applyFill="1" applyAlignment="1">
      <alignment/>
    </xf>
    <xf numFmtId="0" fontId="33" fillId="2" borderId="0" xfId="0" applyFont="1" applyFill="1" applyAlignment="1">
      <alignment horizontal="center"/>
    </xf>
    <xf numFmtId="0" fontId="20" fillId="2" borderId="0" xfId="0" applyFont="1" applyFill="1" applyAlignment="1">
      <alignment horizontal="center"/>
    </xf>
    <xf numFmtId="0" fontId="20" fillId="2" borderId="0" xfId="0" applyFont="1" applyFill="1" applyAlignment="1">
      <alignment/>
    </xf>
    <xf numFmtId="0" fontId="16" fillId="3" borderId="0" xfId="20" applyFont="1" applyFill="1" applyAlignment="1">
      <alignment wrapText="1"/>
    </xf>
    <xf numFmtId="0" fontId="3" fillId="4" borderId="2" xfId="0" applyFont="1" applyFill="1" applyBorder="1" applyAlignment="1">
      <alignment horizontal="left" vertical="center"/>
    </xf>
    <xf numFmtId="0" fontId="3" fillId="4" borderId="2" xfId="0" applyNumberFormat="1" applyFont="1" applyFill="1" applyBorder="1" applyAlignment="1">
      <alignment horizontal="left" vertical="center"/>
    </xf>
    <xf numFmtId="0" fontId="15" fillId="3" borderId="0" xfId="0" applyFont="1" applyFill="1" applyAlignment="1">
      <alignment horizontal="left" wrapText="1"/>
    </xf>
    <xf numFmtId="164" fontId="4" fillId="3" borderId="3"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3" borderId="5"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22" fillId="2" borderId="0" xfId="0" applyFont="1" applyFill="1" applyAlignment="1">
      <alignment horizontal="left" vertical="center"/>
    </xf>
    <xf numFmtId="0" fontId="22" fillId="2" borderId="0" xfId="0" applyFont="1" applyFill="1" applyAlignment="1">
      <alignment horizontal="left"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enu!A1" /></Relationships>
</file>

<file path=xl/drawings/_rels/drawing10.xml.rels><?xml version="1.0" encoding="utf-8" standalone="yes"?><Relationships xmlns="http://schemas.openxmlformats.org/package/2006/relationships"><Relationship Id="rId1"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9</xdr:row>
      <xdr:rowOff>647700</xdr:rowOff>
    </xdr:from>
    <xdr:to>
      <xdr:col>10</xdr:col>
      <xdr:colOff>466725</xdr:colOff>
      <xdr:row>10</xdr:row>
      <xdr:rowOff>228600</xdr:rowOff>
    </xdr:to>
    <xdr:sp>
      <xdr:nvSpPr>
        <xdr:cNvPr id="1" name="Rectangle 3">
          <a:hlinkClick r:id="rId1"/>
        </xdr:cNvPr>
        <xdr:cNvSpPr>
          <a:spLocks/>
        </xdr:cNvSpPr>
      </xdr:nvSpPr>
      <xdr:spPr>
        <a:xfrm>
          <a:off x="8124825" y="257175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28575</xdr:colOff>
      <xdr:row>6</xdr:row>
      <xdr:rowOff>123825</xdr:rowOff>
    </xdr:from>
    <xdr:to>
      <xdr:col>10</xdr:col>
      <xdr:colOff>0</xdr:colOff>
      <xdr:row>6</xdr:row>
      <xdr:rowOff>476250</xdr:rowOff>
    </xdr:to>
    <xdr:sp macro="[0]!Module2.hideall2">
      <xdr:nvSpPr>
        <xdr:cNvPr id="2" name="Rectangle 3"/>
        <xdr:cNvSpPr>
          <a:spLocks/>
        </xdr:cNvSpPr>
      </xdr:nvSpPr>
      <xdr:spPr>
        <a:xfrm>
          <a:off x="6400800" y="269557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209550</xdr:colOff>
      <xdr:row>6</xdr:row>
      <xdr:rowOff>66675</xdr:rowOff>
    </xdr:from>
    <xdr:to>
      <xdr:col>10</xdr:col>
      <xdr:colOff>180975</xdr:colOff>
      <xdr:row>6</xdr:row>
      <xdr:rowOff>419100</xdr:rowOff>
    </xdr:to>
    <xdr:sp macro="[0]!Module2.hideall3">
      <xdr:nvSpPr>
        <xdr:cNvPr id="2" name="Rectangle 3"/>
        <xdr:cNvSpPr>
          <a:spLocks/>
        </xdr:cNvSpPr>
      </xdr:nvSpPr>
      <xdr:spPr>
        <a:xfrm>
          <a:off x="6810375" y="244792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11</xdr:col>
      <xdr:colOff>85725</xdr:colOff>
      <xdr:row>6</xdr:row>
      <xdr:rowOff>85725</xdr:rowOff>
    </xdr:from>
    <xdr:to>
      <xdr:col>12</xdr:col>
      <xdr:colOff>57150</xdr:colOff>
      <xdr:row>6</xdr:row>
      <xdr:rowOff>438150</xdr:rowOff>
    </xdr:to>
    <xdr:sp macro="[0]!Module2.hideall4">
      <xdr:nvSpPr>
        <xdr:cNvPr id="2" name="Rectangle 3"/>
        <xdr:cNvSpPr>
          <a:spLocks/>
        </xdr:cNvSpPr>
      </xdr:nvSpPr>
      <xdr:spPr>
        <a:xfrm>
          <a:off x="6724650" y="265747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11</xdr:col>
      <xdr:colOff>95250</xdr:colOff>
      <xdr:row>7</xdr:row>
      <xdr:rowOff>209550</xdr:rowOff>
    </xdr:from>
    <xdr:to>
      <xdr:col>12</xdr:col>
      <xdr:colOff>66675</xdr:colOff>
      <xdr:row>8</xdr:row>
      <xdr:rowOff>123825</xdr:rowOff>
    </xdr:to>
    <xdr:sp macro="[0]!hideall5">
      <xdr:nvSpPr>
        <xdr:cNvPr id="2" name="Rectangle 3"/>
        <xdr:cNvSpPr>
          <a:spLocks/>
        </xdr:cNvSpPr>
      </xdr:nvSpPr>
      <xdr:spPr>
        <a:xfrm>
          <a:off x="6848475" y="3362325"/>
          <a:ext cx="1190625"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13</xdr:col>
      <xdr:colOff>19050</xdr:colOff>
      <xdr:row>7</xdr:row>
      <xdr:rowOff>66675</xdr:rowOff>
    </xdr:from>
    <xdr:to>
      <xdr:col>13</xdr:col>
      <xdr:colOff>1009650</xdr:colOff>
      <xdr:row>7</xdr:row>
      <xdr:rowOff>419100</xdr:rowOff>
    </xdr:to>
    <xdr:sp macro="[0]!hideall7">
      <xdr:nvSpPr>
        <xdr:cNvPr id="2" name="Rectangle 3"/>
        <xdr:cNvSpPr>
          <a:spLocks/>
        </xdr:cNvSpPr>
      </xdr:nvSpPr>
      <xdr:spPr>
        <a:xfrm>
          <a:off x="7524750" y="301942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13</xdr:col>
      <xdr:colOff>19050</xdr:colOff>
      <xdr:row>7</xdr:row>
      <xdr:rowOff>66675</xdr:rowOff>
    </xdr:from>
    <xdr:to>
      <xdr:col>13</xdr:col>
      <xdr:colOff>1009650</xdr:colOff>
      <xdr:row>7</xdr:row>
      <xdr:rowOff>419100</xdr:rowOff>
    </xdr:to>
    <xdr:sp macro="[0]!hideall8">
      <xdr:nvSpPr>
        <xdr:cNvPr id="2" name="Rectangle 3"/>
        <xdr:cNvSpPr>
          <a:spLocks/>
        </xdr:cNvSpPr>
      </xdr:nvSpPr>
      <xdr:spPr>
        <a:xfrm>
          <a:off x="7886700" y="3219450"/>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3">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13</xdr:col>
      <xdr:colOff>19050</xdr:colOff>
      <xdr:row>7</xdr:row>
      <xdr:rowOff>66675</xdr:rowOff>
    </xdr:from>
    <xdr:to>
      <xdr:col>13</xdr:col>
      <xdr:colOff>1009650</xdr:colOff>
      <xdr:row>7</xdr:row>
      <xdr:rowOff>419100</xdr:rowOff>
    </xdr:to>
    <xdr:sp macro="[0]!hideall9">
      <xdr:nvSpPr>
        <xdr:cNvPr id="2" name="Rectangle 5"/>
        <xdr:cNvSpPr>
          <a:spLocks/>
        </xdr:cNvSpPr>
      </xdr:nvSpPr>
      <xdr:spPr>
        <a:xfrm>
          <a:off x="7905750" y="301942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9</xdr:row>
      <xdr:rowOff>552450</xdr:rowOff>
    </xdr:from>
    <xdr:to>
      <xdr:col>10</xdr:col>
      <xdr:colOff>314325</xdr:colOff>
      <xdr:row>10</xdr:row>
      <xdr:rowOff>133350</xdr:rowOff>
    </xdr:to>
    <xdr:sp>
      <xdr:nvSpPr>
        <xdr:cNvPr id="1" name="Rectangle 3">
          <a:hlinkClick r:id="rId1"/>
        </xdr:cNvPr>
        <xdr:cNvSpPr>
          <a:spLocks/>
        </xdr:cNvSpPr>
      </xdr:nvSpPr>
      <xdr:spPr>
        <a:xfrm>
          <a:off x="7972425" y="350520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9</xdr:row>
      <xdr:rowOff>571500</xdr:rowOff>
    </xdr:from>
    <xdr:to>
      <xdr:col>10</xdr:col>
      <xdr:colOff>438150</xdr:colOff>
      <xdr:row>10</xdr:row>
      <xdr:rowOff>152400</xdr:rowOff>
    </xdr:to>
    <xdr:sp>
      <xdr:nvSpPr>
        <xdr:cNvPr id="1" name="Rectangle 3">
          <a:hlinkClick r:id="rId1"/>
        </xdr:cNvPr>
        <xdr:cNvSpPr>
          <a:spLocks/>
        </xdr:cNvSpPr>
      </xdr:nvSpPr>
      <xdr:spPr>
        <a:xfrm>
          <a:off x="8096250" y="375285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9</xdr:row>
      <xdr:rowOff>609600</xdr:rowOff>
    </xdr:from>
    <xdr:to>
      <xdr:col>10</xdr:col>
      <xdr:colOff>457200</xdr:colOff>
      <xdr:row>10</xdr:row>
      <xdr:rowOff>190500</xdr:rowOff>
    </xdr:to>
    <xdr:sp>
      <xdr:nvSpPr>
        <xdr:cNvPr id="1" name="Rectangle 5">
          <a:hlinkClick r:id="rId1"/>
        </xdr:cNvPr>
        <xdr:cNvSpPr>
          <a:spLocks/>
        </xdr:cNvSpPr>
      </xdr:nvSpPr>
      <xdr:spPr>
        <a:xfrm>
          <a:off x="8115300" y="264795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9</xdr:row>
      <xdr:rowOff>590550</xdr:rowOff>
    </xdr:from>
    <xdr:to>
      <xdr:col>10</xdr:col>
      <xdr:colOff>466725</xdr:colOff>
      <xdr:row>10</xdr:row>
      <xdr:rowOff>114300</xdr:rowOff>
    </xdr:to>
    <xdr:sp>
      <xdr:nvSpPr>
        <xdr:cNvPr id="1" name="Rectangle 3">
          <a:hlinkClick r:id="rId1"/>
        </xdr:cNvPr>
        <xdr:cNvSpPr>
          <a:spLocks/>
        </xdr:cNvSpPr>
      </xdr:nvSpPr>
      <xdr:spPr>
        <a:xfrm>
          <a:off x="8058150" y="3114675"/>
          <a:ext cx="876300" cy="3714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65535</xdr:row>
      <xdr:rowOff>0</xdr:rowOff>
    </xdr:from>
    <xdr:to>
      <xdr:col>255</xdr:col>
      <xdr:colOff>0</xdr:colOff>
      <xdr:row>65535</xdr:row>
      <xdr:rowOff>0</xdr:rowOff>
    </xdr:to>
    <xdr:sp>
      <xdr:nvSpPr>
        <xdr:cNvPr id="1" name="Rectangle 4">
          <a:hlinkClick r:id="rId1"/>
        </xdr:cNvPr>
        <xdr:cNvSpPr>
          <a:spLocks/>
        </xdr:cNvSpPr>
      </xdr:nvSpPr>
      <xdr:spPr>
        <a:xfrm>
          <a:off x="9077325" y="4143375"/>
          <a:ext cx="0" cy="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255</xdr:col>
      <xdr:colOff>0</xdr:colOff>
      <xdr:row>65535</xdr:row>
      <xdr:rowOff>0</xdr:rowOff>
    </xdr:from>
    <xdr:to>
      <xdr:col>255</xdr:col>
      <xdr:colOff>0</xdr:colOff>
      <xdr:row>65535</xdr:row>
      <xdr:rowOff>0</xdr:rowOff>
    </xdr:to>
    <xdr:sp>
      <xdr:nvSpPr>
        <xdr:cNvPr id="2" name="Rectangle 5">
          <a:hlinkClick r:id="rId2"/>
        </xdr:cNvPr>
        <xdr:cNvSpPr>
          <a:spLocks/>
        </xdr:cNvSpPr>
      </xdr:nvSpPr>
      <xdr:spPr>
        <a:xfrm>
          <a:off x="9077325" y="4143375"/>
          <a:ext cx="0" cy="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381000</xdr:colOff>
      <xdr:row>9</xdr:row>
      <xdr:rowOff>466725</xdr:rowOff>
    </xdr:from>
    <xdr:to>
      <xdr:col>10</xdr:col>
      <xdr:colOff>371475</xdr:colOff>
      <xdr:row>10</xdr:row>
      <xdr:rowOff>38100</xdr:rowOff>
    </xdr:to>
    <xdr:sp>
      <xdr:nvSpPr>
        <xdr:cNvPr id="3" name="Rectangle 6">
          <a:hlinkClick r:id="rId3"/>
        </xdr:cNvPr>
        <xdr:cNvSpPr>
          <a:spLocks/>
        </xdr:cNvSpPr>
      </xdr:nvSpPr>
      <xdr:spPr>
        <a:xfrm>
          <a:off x="7962900" y="3381375"/>
          <a:ext cx="876300" cy="4191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9</xdr:row>
      <xdr:rowOff>361950</xdr:rowOff>
    </xdr:from>
    <xdr:to>
      <xdr:col>10</xdr:col>
      <xdr:colOff>381000</xdr:colOff>
      <xdr:row>9</xdr:row>
      <xdr:rowOff>790575</xdr:rowOff>
    </xdr:to>
    <xdr:sp>
      <xdr:nvSpPr>
        <xdr:cNvPr id="1" name="Rectangle 4">
          <a:hlinkClick r:id="rId1"/>
        </xdr:cNvPr>
        <xdr:cNvSpPr>
          <a:spLocks/>
        </xdr:cNvSpPr>
      </xdr:nvSpPr>
      <xdr:spPr>
        <a:xfrm>
          <a:off x="7839075" y="3352800"/>
          <a:ext cx="75247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9</xdr:row>
      <xdr:rowOff>685800</xdr:rowOff>
    </xdr:from>
    <xdr:to>
      <xdr:col>10</xdr:col>
      <xdr:colOff>381000</xdr:colOff>
      <xdr:row>10</xdr:row>
      <xdr:rowOff>247650</xdr:rowOff>
    </xdr:to>
    <xdr:sp>
      <xdr:nvSpPr>
        <xdr:cNvPr id="1" name="Rectangle 5">
          <a:hlinkClick r:id="rId1"/>
        </xdr:cNvPr>
        <xdr:cNvSpPr>
          <a:spLocks/>
        </xdr:cNvSpPr>
      </xdr:nvSpPr>
      <xdr:spPr>
        <a:xfrm>
          <a:off x="8067675" y="42005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161925</xdr:colOff>
      <xdr:row>6</xdr:row>
      <xdr:rowOff>9525</xdr:rowOff>
    </xdr:from>
    <xdr:to>
      <xdr:col>10</xdr:col>
      <xdr:colOff>133350</xdr:colOff>
      <xdr:row>6</xdr:row>
      <xdr:rowOff>361950</xdr:rowOff>
    </xdr:to>
    <xdr:sp macro="[0]!Module2.hideall1">
      <xdr:nvSpPr>
        <xdr:cNvPr id="2" name="Rectangle 3"/>
        <xdr:cNvSpPr>
          <a:spLocks/>
        </xdr:cNvSpPr>
      </xdr:nvSpPr>
      <xdr:spPr>
        <a:xfrm>
          <a:off x="5981700" y="227647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dimension ref="A1:F18"/>
  <sheetViews>
    <sheetView showRowColHeaders="0" tabSelected="1" workbookViewId="0" topLeftCell="A1">
      <selection activeCell="C3" sqref="C3"/>
    </sheetView>
  </sheetViews>
  <sheetFormatPr defaultColWidth="9.140625" defaultRowHeight="12.75" zeroHeight="1"/>
  <cols>
    <col min="1" max="2" width="3.7109375" style="31" customWidth="1"/>
    <col min="3" max="3" width="50.421875" style="31" customWidth="1"/>
    <col min="4" max="4" width="63.140625" style="31" customWidth="1"/>
    <col min="5" max="5" width="9.57421875" style="31" customWidth="1"/>
    <col min="6" max="6" width="4.57421875" style="31" customWidth="1"/>
    <col min="7" max="16384" width="0" style="31" hidden="1" customWidth="1"/>
  </cols>
  <sheetData>
    <row r="1" spans="1:6" ht="14.25" customHeight="1">
      <c r="A1" s="32"/>
      <c r="B1" s="32"/>
      <c r="C1" s="32"/>
      <c r="D1" s="32"/>
      <c r="E1" s="32"/>
      <c r="F1" s="32"/>
    </row>
    <row r="2" spans="1:6" ht="14.25" customHeight="1">
      <c r="A2" s="32"/>
      <c r="B2" s="36"/>
      <c r="C2" s="36"/>
      <c r="D2" s="36"/>
      <c r="E2" s="36"/>
      <c r="F2" s="32"/>
    </row>
    <row r="3" spans="1:6" ht="26.25">
      <c r="A3" s="32"/>
      <c r="B3" s="36"/>
      <c r="C3" s="36" t="s">
        <v>0</v>
      </c>
      <c r="D3" s="36"/>
      <c r="E3" s="36"/>
      <c r="F3" s="32"/>
    </row>
    <row r="4" spans="1:6" ht="7.5" customHeight="1">
      <c r="A4" s="32"/>
      <c r="B4" s="36"/>
      <c r="C4" s="36"/>
      <c r="D4" s="36"/>
      <c r="E4" s="36"/>
      <c r="F4" s="32"/>
    </row>
    <row r="5" spans="1:6" s="34" customFormat="1" ht="53.25" customHeight="1">
      <c r="A5" s="39"/>
      <c r="B5" s="37"/>
      <c r="C5" s="69" t="s">
        <v>1</v>
      </c>
      <c r="D5" s="69"/>
      <c r="E5" s="37"/>
      <c r="F5" s="39"/>
    </row>
    <row r="6" spans="1:6" s="34" customFormat="1" ht="18.75" customHeight="1">
      <c r="A6" s="39"/>
      <c r="B6" s="37"/>
      <c r="C6" s="69" t="s">
        <v>2</v>
      </c>
      <c r="D6" s="69"/>
      <c r="E6" s="37"/>
      <c r="F6" s="39"/>
    </row>
    <row r="7" spans="1:6" s="34" customFormat="1" ht="21" customHeight="1">
      <c r="A7" s="39"/>
      <c r="B7" s="37"/>
      <c r="C7" s="69" t="s">
        <v>3</v>
      </c>
      <c r="D7" s="69"/>
      <c r="E7" s="37"/>
      <c r="F7" s="39"/>
    </row>
    <row r="8" spans="1:6" ht="26.25">
      <c r="A8" s="32"/>
      <c r="B8" s="36"/>
      <c r="C8" s="33" t="s">
        <v>0</v>
      </c>
      <c r="D8" s="33" t="s">
        <v>4</v>
      </c>
      <c r="E8" s="36"/>
      <c r="F8" s="32"/>
    </row>
    <row r="9" spans="1:6" s="35" customFormat="1" ht="20.25" customHeight="1">
      <c r="A9" s="40"/>
      <c r="B9" s="38"/>
      <c r="C9" s="66" t="s">
        <v>5</v>
      </c>
      <c r="D9" s="66" t="s">
        <v>13</v>
      </c>
      <c r="E9" s="38"/>
      <c r="F9" s="40"/>
    </row>
    <row r="10" spans="1:6" s="35" customFormat="1" ht="20.25" customHeight="1">
      <c r="A10" s="40"/>
      <c r="B10" s="38"/>
      <c r="C10" s="66" t="s">
        <v>6</v>
      </c>
      <c r="D10" s="66" t="s">
        <v>14</v>
      </c>
      <c r="E10" s="38"/>
      <c r="F10" s="40"/>
    </row>
    <row r="11" spans="1:6" s="35" customFormat="1" ht="20.25" customHeight="1">
      <c r="A11" s="40"/>
      <c r="B11" s="38"/>
      <c r="C11" s="66" t="s">
        <v>7</v>
      </c>
      <c r="D11" s="66" t="s">
        <v>15</v>
      </c>
      <c r="E11" s="38"/>
      <c r="F11" s="40"/>
    </row>
    <row r="12" spans="1:6" s="35" customFormat="1" ht="20.25" customHeight="1">
      <c r="A12" s="40"/>
      <c r="B12" s="38"/>
      <c r="C12" s="66" t="s">
        <v>8</v>
      </c>
      <c r="D12" s="66" t="s">
        <v>16</v>
      </c>
      <c r="E12" s="38"/>
      <c r="F12" s="40"/>
    </row>
    <row r="13" spans="1:6" s="35" customFormat="1" ht="20.25" customHeight="1">
      <c r="A13" s="40"/>
      <c r="B13" s="38"/>
      <c r="C13" s="66" t="s">
        <v>9</v>
      </c>
      <c r="D13" s="66" t="s">
        <v>17</v>
      </c>
      <c r="E13" s="38"/>
      <c r="F13" s="40"/>
    </row>
    <row r="14" spans="1:6" s="35" customFormat="1" ht="20.25" customHeight="1">
      <c r="A14" s="40"/>
      <c r="B14" s="38"/>
      <c r="C14" s="66" t="s">
        <v>10</v>
      </c>
      <c r="D14" s="66" t="s">
        <v>18</v>
      </c>
      <c r="E14" s="38"/>
      <c r="F14" s="40"/>
    </row>
    <row r="15" spans="1:6" s="35" customFormat="1" ht="20.25" customHeight="1">
      <c r="A15" s="40"/>
      <c r="B15" s="38"/>
      <c r="C15" s="66" t="s">
        <v>11</v>
      </c>
      <c r="D15" s="66" t="s">
        <v>19</v>
      </c>
      <c r="E15" s="38"/>
      <c r="F15" s="40"/>
    </row>
    <row r="16" spans="1:6" s="35" customFormat="1" ht="20.25" customHeight="1">
      <c r="A16" s="40"/>
      <c r="B16" s="38"/>
      <c r="C16" s="66" t="s">
        <v>12</v>
      </c>
      <c r="D16" s="66" t="s">
        <v>20</v>
      </c>
      <c r="E16" s="38"/>
      <c r="F16" s="40"/>
    </row>
    <row r="17" spans="1:6" ht="14.25" customHeight="1">
      <c r="A17" s="32"/>
      <c r="B17" s="38"/>
      <c r="C17" s="38"/>
      <c r="D17" s="38"/>
      <c r="E17" s="38"/>
      <c r="F17" s="32"/>
    </row>
    <row r="18" spans="1:6" ht="17.25" customHeight="1">
      <c r="A18" s="32"/>
      <c r="B18" s="32"/>
      <c r="C18" s="32"/>
      <c r="D18" s="32"/>
      <c r="E18" s="32"/>
      <c r="F18" s="32"/>
    </row>
  </sheetData>
  <mergeCells count="3">
    <mergeCell ref="C5:D5"/>
    <mergeCell ref="C6:D6"/>
    <mergeCell ref="C7:D7"/>
  </mergeCells>
  <hyperlinks>
    <hyperlink ref="C9" location="'1 - 10'!A1" display="Multiples of 1 and multiples of 10"/>
    <hyperlink ref="C10" location="'1 - 100'!A1" display="Multiples of 1 to multiples of 100"/>
    <hyperlink ref="C11" location="'1 - 1000'!A1" display="Multiples of 1 to multiples of 1000"/>
    <hyperlink ref="C12" location="'0.1 - 1'!A1" display="Multiples of 0.1 and multiples of 1"/>
    <hyperlink ref="C13" location="'0.01 - 1'!A1" display="Multiples of 0.01 to multiples of 1"/>
    <hyperlink ref="C14" location="'0.001 - 1'!A1" display="Multiples of 0.001 and multiples of 1"/>
    <hyperlink ref="C15" location="'0.01 - 10'!A1" display="Multiples of 0.01 to multiples of 10"/>
    <hyperlink ref="C16" location="'0.001 - 1000'!A1" display="Multiples of 0.001 and multiples of 1000"/>
    <hyperlink ref="D9" location="'10 - 1'!A1" display="Partitioning tens and ones"/>
    <hyperlink ref="D10" location="'100 - 1'!A1" display="Partitioning hundreds, tens and ones"/>
    <hyperlink ref="D11" location="'1000 - 1'!A1" display="Partitioning thousands, hundreds, tens and ones"/>
    <hyperlink ref="D12" location="'1 - 0.1'!A1" display="Partitioning ones and tenths"/>
    <hyperlink ref="D13" location="'1 - 0.01 '!A1" display="Partitioning ones, tenths and hundredths"/>
    <hyperlink ref="D16" location="'1000 - 0.0001'!A1" display="Partitioning thousandths to thousands"/>
    <hyperlink ref="D14" location="'1 - 0.001'!A1" display="Partitioning ones, tenths, hundredths and thousandths"/>
    <hyperlink ref="D15" location="'10 - 0.01'!A1" display="Partitioning tens, ones, tenths and hundredths"/>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3"/>
  <dimension ref="B3:N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3.57421875" style="41" customWidth="1"/>
    <col min="4" max="4" width="6.28125" style="41" customWidth="1"/>
    <col min="5" max="5" width="3.57421875" style="41" customWidth="1"/>
    <col min="6" max="6" width="23.140625" style="41" customWidth="1"/>
    <col min="7" max="7" width="3.57421875" style="41" customWidth="1"/>
    <col min="8" max="8" width="23.1406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11.57421875" style="41" customWidth="1"/>
    <col min="15" max="15" width="4.8515625" style="41" hidden="1" customWidth="1"/>
    <col min="16" max="16" width="0" style="41" hidden="1" customWidth="1"/>
    <col min="17" max="17" width="26.7109375" style="41" hidden="1" customWidth="1"/>
    <col min="18" max="16384" width="0" style="41" hidden="1" customWidth="1"/>
  </cols>
  <sheetData>
    <row r="1" ht="34.5"/>
    <row r="2" ht="21" customHeight="1" thickBot="1"/>
    <row r="3" spans="5:11" s="53" customFormat="1" ht="62.25" customHeight="1" thickBot="1">
      <c r="E3" s="75">
        <v>65</v>
      </c>
      <c r="F3" s="76"/>
      <c r="G3" s="76"/>
      <c r="H3" s="76"/>
      <c r="I3" s="76"/>
      <c r="J3" s="76"/>
      <c r="K3" s="77"/>
    </row>
    <row r="4" ht="23.25" customHeight="1"/>
    <row r="5" spans="2:14" s="50" customFormat="1" ht="26.25">
      <c r="B5" s="49"/>
      <c r="C5" s="49"/>
      <c r="D5" s="49"/>
      <c r="F5" s="51" t="s">
        <v>23</v>
      </c>
      <c r="H5" s="51" t="s">
        <v>24</v>
      </c>
      <c r="J5" s="49"/>
      <c r="K5" s="49"/>
      <c r="L5" s="49"/>
      <c r="M5" s="49"/>
      <c r="N5" s="49"/>
    </row>
    <row r="6" spans="2:14" s="42" customFormat="1" ht="11.25" customHeight="1" thickBot="1">
      <c r="B6" s="45"/>
      <c r="C6" s="45"/>
      <c r="D6" s="45"/>
      <c r="J6" s="45"/>
      <c r="K6" s="45"/>
      <c r="L6" s="45"/>
      <c r="M6" s="45"/>
      <c r="N6" s="45"/>
    </row>
    <row r="7" spans="6:9" s="4" customFormat="1" ht="67.5" customHeight="1" thickBot="1">
      <c r="F7" s="47">
        <f>FLOOR($E$3,10)-B7-D7</f>
        <v>60</v>
      </c>
      <c r="H7" s="47">
        <f>FLOOR($E$3,1)-B7-D7-F7</f>
        <v>5</v>
      </c>
      <c r="I7" s="54"/>
    </row>
    <row r="8" ht="34.5"/>
    <row r="9" spans="2:14" s="44" customFormat="1" ht="33" customHeight="1">
      <c r="B9" s="78" t="s">
        <v>29</v>
      </c>
      <c r="C9" s="78"/>
      <c r="D9" s="78"/>
      <c r="E9" s="78"/>
      <c r="F9" s="78"/>
      <c r="G9" s="78"/>
      <c r="H9" s="78"/>
      <c r="I9" s="78"/>
      <c r="J9" s="78"/>
      <c r="K9" s="78"/>
      <c r="L9" s="78"/>
      <c r="M9" s="78"/>
      <c r="N9" s="78"/>
    </row>
    <row r="10" spans="2:14" ht="24.75" customHeight="1">
      <c r="B10" s="79" t="s">
        <v>30</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22"/>
  <dimension ref="B3:N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3.57421875" style="41" customWidth="1"/>
    <col min="4" max="4" width="20.28125" style="41" customWidth="1"/>
    <col min="5" max="5" width="3.57421875" style="41" customWidth="1"/>
    <col min="6" max="6" width="20.28125" style="41" customWidth="1"/>
    <col min="7" max="7" width="3.57421875" style="41" customWidth="1"/>
    <col min="8" max="8" width="20.281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9.421875" style="41" customWidth="1"/>
    <col min="15" max="15" width="4.8515625" style="41" hidden="1" customWidth="1"/>
    <col min="16" max="16" width="0" style="41" hidden="1" customWidth="1"/>
    <col min="17" max="17" width="26.7109375" style="41" hidden="1" customWidth="1"/>
    <col min="18" max="16384" width="0" style="41" hidden="1" customWidth="1"/>
  </cols>
  <sheetData>
    <row r="1" ht="34.5"/>
    <row r="2" ht="35.25" thickBot="1"/>
    <row r="3" spans="5:11" s="4" customFormat="1" ht="60.75" thickBot="1">
      <c r="E3" s="80">
        <v>444</v>
      </c>
      <c r="F3" s="81"/>
      <c r="G3" s="81"/>
      <c r="H3" s="81"/>
      <c r="I3" s="81"/>
      <c r="J3" s="81"/>
      <c r="K3" s="82"/>
    </row>
    <row r="4" ht="34.5"/>
    <row r="5" spans="2:14" s="50" customFormat="1" ht="26.25">
      <c r="B5" s="49"/>
      <c r="D5" s="51" t="s">
        <v>21</v>
      </c>
      <c r="F5" s="51" t="s">
        <v>23</v>
      </c>
      <c r="H5" s="51" t="s">
        <v>24</v>
      </c>
      <c r="J5" s="49"/>
      <c r="K5" s="49"/>
      <c r="L5" s="49"/>
      <c r="M5" s="49"/>
      <c r="N5" s="49"/>
    </row>
    <row r="6" spans="2:14" s="42" customFormat="1" ht="11.25" customHeight="1" thickBot="1">
      <c r="B6" s="45"/>
      <c r="J6" s="45"/>
      <c r="K6" s="45"/>
      <c r="L6" s="45"/>
      <c r="M6" s="45"/>
      <c r="N6" s="45"/>
    </row>
    <row r="7" spans="4:9" s="4" customFormat="1" ht="66" customHeight="1" thickBot="1">
      <c r="D7" s="52">
        <f>FLOOR($E$3,100)-B7</f>
        <v>400</v>
      </c>
      <c r="F7" s="47">
        <f>FLOOR($E$3,10)-B7-D7</f>
        <v>40</v>
      </c>
      <c r="H7" s="47">
        <f>FLOOR($E$3,1)-B7-D7-F7</f>
        <v>4</v>
      </c>
      <c r="I7" s="54"/>
    </row>
    <row r="8" ht="34.5"/>
    <row r="9" spans="2:14" s="44" customFormat="1" ht="33" customHeight="1">
      <c r="B9" s="78" t="s">
        <v>29</v>
      </c>
      <c r="C9" s="78"/>
      <c r="D9" s="78"/>
      <c r="E9" s="78"/>
      <c r="F9" s="78"/>
      <c r="G9" s="78"/>
      <c r="H9" s="78"/>
      <c r="I9" s="78"/>
      <c r="J9" s="78"/>
      <c r="K9" s="78"/>
      <c r="L9" s="78"/>
      <c r="M9" s="78"/>
      <c r="N9" s="78"/>
    </row>
    <row r="10" spans="2:14" ht="24.75" customHeight="1">
      <c r="B10" s="79" t="s">
        <v>31</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Sheet21"/>
  <dimension ref="B3:N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9.140625" style="41" customWidth="1"/>
    <col min="3" max="3" width="4.57421875" style="41" customWidth="1"/>
    <col min="4" max="4" width="19.140625" style="41" customWidth="1"/>
    <col min="5" max="5" width="4.57421875" style="41" customWidth="1"/>
    <col min="6" max="6" width="19.140625" style="41" customWidth="1"/>
    <col min="7" max="7" width="4.57421875" style="41" customWidth="1"/>
    <col min="8" max="8" width="19.1406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5.00390625" style="41" customWidth="1"/>
    <col min="15" max="15" width="4.8515625" style="41" hidden="1" customWidth="1"/>
    <col min="16" max="16" width="0" style="41" hidden="1" customWidth="1"/>
    <col min="17" max="17" width="26.7109375" style="41" hidden="1" customWidth="1"/>
    <col min="18" max="16384" width="0" style="41" hidden="1" customWidth="1"/>
  </cols>
  <sheetData>
    <row r="1" ht="34.5"/>
    <row r="2" ht="35.25" thickBot="1"/>
    <row r="3" spans="5:11" s="4" customFormat="1" ht="60.75" thickBot="1">
      <c r="E3" s="80">
        <v>5485</v>
      </c>
      <c r="F3" s="81"/>
      <c r="G3" s="81"/>
      <c r="H3" s="81"/>
      <c r="I3" s="81"/>
      <c r="J3" s="81"/>
      <c r="K3" s="82"/>
    </row>
    <row r="4" ht="19.5" customHeight="1"/>
    <row r="5" spans="2:14" s="50" customFormat="1" ht="26.25">
      <c r="B5" s="51" t="s">
        <v>22</v>
      </c>
      <c r="D5" s="51" t="s">
        <v>21</v>
      </c>
      <c r="F5" s="51" t="s">
        <v>23</v>
      </c>
      <c r="H5" s="51" t="s">
        <v>24</v>
      </c>
      <c r="J5" s="49"/>
      <c r="K5" s="49"/>
      <c r="L5" s="49"/>
      <c r="M5" s="49"/>
      <c r="N5" s="49"/>
    </row>
    <row r="6" spans="10:14" s="42" customFormat="1" ht="11.25" customHeight="1" thickBot="1">
      <c r="J6" s="45"/>
      <c r="K6" s="45"/>
      <c r="L6" s="45"/>
      <c r="M6" s="45"/>
      <c r="N6" s="45"/>
    </row>
    <row r="7" spans="2:9" s="57" customFormat="1" ht="57" customHeight="1" thickBot="1">
      <c r="B7" s="58">
        <f>FLOOR($E$3,1000)</f>
        <v>5000</v>
      </c>
      <c r="D7" s="58">
        <f>FLOOR($E$3,100)-B7</f>
        <v>400</v>
      </c>
      <c r="F7" s="59">
        <f>FLOOR($E$3,10)-B7-D7</f>
        <v>80</v>
      </c>
      <c r="H7" s="59">
        <f>FLOOR($E$3,1)-B7-D7-F7</f>
        <v>5</v>
      </c>
      <c r="I7" s="60"/>
    </row>
    <row r="8" ht="34.5"/>
    <row r="9" spans="2:14" s="44" customFormat="1" ht="33" customHeight="1">
      <c r="B9" s="78" t="s">
        <v>29</v>
      </c>
      <c r="C9" s="78"/>
      <c r="D9" s="78"/>
      <c r="E9" s="78"/>
      <c r="F9" s="78"/>
      <c r="G9" s="78"/>
      <c r="H9" s="78"/>
      <c r="I9" s="78"/>
      <c r="J9" s="78"/>
      <c r="K9" s="78"/>
      <c r="L9" s="78"/>
      <c r="M9" s="78"/>
      <c r="N9" s="78"/>
    </row>
    <row r="10" spans="2:14" ht="24.75" customHeight="1">
      <c r="B10" s="79" t="s">
        <v>32</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Sheet20"/>
  <dimension ref="B3:P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1.7109375" style="41" customWidth="1"/>
    <col min="4" max="4" width="7.28125" style="41" customWidth="1"/>
    <col min="5" max="5" width="3.57421875" style="41" customWidth="1"/>
    <col min="6" max="6" width="15.28125" style="41" customWidth="1"/>
    <col min="7" max="7" width="3.57421875" style="41" customWidth="1"/>
    <col min="8" max="8" width="20.28125" style="41" customWidth="1"/>
    <col min="9" max="9" width="3.57421875" style="41" customWidth="1"/>
    <col min="10" max="10" width="20.28125" style="41" customWidth="1"/>
    <col min="11" max="11" width="3.57421875" style="41" customWidth="1"/>
    <col min="12" max="12" width="15.28125" style="41" customWidth="1"/>
    <col min="13" max="13" width="3.57421875" style="41" customWidth="1"/>
    <col min="14" max="14" width="15.281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6" s="4" customFormat="1" ht="60.75" thickBot="1">
      <c r="E3" s="80">
        <f>P3/10</f>
        <v>5.2</v>
      </c>
      <c r="F3" s="81"/>
      <c r="G3" s="81"/>
      <c r="H3" s="81"/>
      <c r="I3" s="81"/>
      <c r="J3" s="81"/>
      <c r="K3" s="82"/>
      <c r="P3" s="4">
        <v>52</v>
      </c>
    </row>
    <row r="4" ht="34.5"/>
    <row r="5" spans="2:14" s="50" customFormat="1" ht="26.25">
      <c r="B5" s="49"/>
      <c r="C5" s="49"/>
      <c r="D5" s="49"/>
      <c r="E5" s="49"/>
      <c r="F5" s="49"/>
      <c r="H5" s="51" t="s">
        <v>24</v>
      </c>
      <c r="J5" s="51" t="s">
        <v>25</v>
      </c>
      <c r="L5" s="49"/>
      <c r="M5" s="49"/>
      <c r="N5" s="49"/>
    </row>
    <row r="6" spans="2:14" s="42" customFormat="1" ht="11.25" customHeight="1" thickBot="1">
      <c r="B6" s="45"/>
      <c r="C6" s="45"/>
      <c r="D6" s="45"/>
      <c r="E6" s="45"/>
      <c r="F6" s="45"/>
      <c r="L6" s="45"/>
      <c r="M6" s="45"/>
      <c r="N6" s="45"/>
    </row>
    <row r="7" spans="2:14" s="4" customFormat="1" ht="60.75" thickBot="1">
      <c r="B7" s="48"/>
      <c r="C7" s="48"/>
      <c r="D7" s="48"/>
      <c r="E7" s="48"/>
      <c r="F7" s="48"/>
      <c r="H7" s="47">
        <f>FLOOR($E$3,1)-B7-D7-F7</f>
        <v>5</v>
      </c>
      <c r="I7" s="54"/>
      <c r="J7" s="47">
        <f>FLOOR($E$3,0.1)-H7-F7-D7-B7</f>
        <v>0.20000000000000018</v>
      </c>
      <c r="L7" s="48"/>
      <c r="M7" s="48"/>
      <c r="N7" s="48"/>
    </row>
    <row r="8" ht="9.75" customHeight="1"/>
    <row r="9" spans="2:14" s="44" customFormat="1" ht="33" customHeight="1">
      <c r="B9" s="78" t="s">
        <v>29</v>
      </c>
      <c r="C9" s="78"/>
      <c r="D9" s="78"/>
      <c r="E9" s="78"/>
      <c r="F9" s="78"/>
      <c r="G9" s="78"/>
      <c r="H9" s="78"/>
      <c r="I9" s="78"/>
      <c r="J9" s="78"/>
      <c r="K9" s="78"/>
      <c r="L9" s="78"/>
      <c r="M9" s="78"/>
      <c r="N9" s="78"/>
    </row>
    <row r="10" spans="2:14" ht="24.75" customHeight="1">
      <c r="B10" s="79" t="s">
        <v>33</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4.xml><?xml version="1.0" encoding="utf-8"?>
<worksheet xmlns="http://schemas.openxmlformats.org/spreadsheetml/2006/main" xmlns:r="http://schemas.openxmlformats.org/officeDocument/2006/relationships">
  <sheetPr codeName="Sheet18"/>
  <dimension ref="B3:Q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2.28125" style="41" customWidth="1"/>
    <col min="4" max="4" width="4.140625" style="41" customWidth="1"/>
    <col min="5" max="5" width="3.57421875" style="41" customWidth="1"/>
    <col min="6" max="6" width="15.28125" style="41" customWidth="1"/>
    <col min="7" max="7" width="3.57421875" style="41" customWidth="1"/>
    <col min="8" max="8" width="18.28125" style="41" customWidth="1"/>
    <col min="9" max="9" width="7.7109375" style="41" customWidth="1"/>
    <col min="10" max="10" width="18.28125" style="41" customWidth="1"/>
    <col min="11" max="11" width="7.7109375" style="41" customWidth="1"/>
    <col min="12" max="12" width="18.28125" style="41" customWidth="1"/>
    <col min="13" max="13" width="3.57421875" style="41" customWidth="1"/>
    <col min="14" max="14" width="9.1406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7" s="4" customFormat="1" ht="60.75" thickBot="1">
      <c r="E3" s="80">
        <f>P3/100</f>
        <v>3.78</v>
      </c>
      <c r="F3" s="81"/>
      <c r="G3" s="81"/>
      <c r="H3" s="81"/>
      <c r="I3" s="81"/>
      <c r="J3" s="81"/>
      <c r="K3" s="82"/>
      <c r="P3" s="4">
        <v>378</v>
      </c>
      <c r="Q3" s="4">
        <f>P3*100</f>
        <v>37800</v>
      </c>
    </row>
    <row r="4" ht="34.5"/>
    <row r="5" spans="2:14" s="50" customFormat="1" ht="26.25">
      <c r="B5" s="49"/>
      <c r="C5" s="49"/>
      <c r="D5" s="49"/>
      <c r="E5" s="49"/>
      <c r="F5" s="49"/>
      <c r="H5" s="51" t="s">
        <v>24</v>
      </c>
      <c r="J5" s="51" t="s">
        <v>25</v>
      </c>
      <c r="L5" s="51" t="s">
        <v>26</v>
      </c>
      <c r="N5" s="49"/>
    </row>
    <row r="6" spans="2:14" s="42" customFormat="1" ht="11.25" customHeight="1" thickBot="1">
      <c r="B6" s="45"/>
      <c r="C6" s="45"/>
      <c r="D6" s="45"/>
      <c r="E6" s="45"/>
      <c r="F6" s="45"/>
      <c r="N6" s="45"/>
    </row>
    <row r="7" spans="2:14" s="57" customFormat="1" ht="45.75" thickBot="1">
      <c r="B7" s="62"/>
      <c r="C7" s="62"/>
      <c r="D7" s="62"/>
      <c r="E7" s="62"/>
      <c r="F7" s="62"/>
      <c r="H7" s="59">
        <f>FLOOR($E$3,1)-B7-D7-F7</f>
        <v>3</v>
      </c>
      <c r="I7" s="60"/>
      <c r="J7" s="59">
        <f>FLOOR($E$3,0.1)-H7-F7-D7-B7</f>
        <v>0.7000000000000002</v>
      </c>
      <c r="L7" s="59">
        <f>FLOOR($E$3,0.01)-B7-H7-F7-D7-J7</f>
        <v>0.08000000000000007</v>
      </c>
      <c r="N7" s="62"/>
    </row>
    <row r="8" ht="34.5"/>
    <row r="9" spans="2:14" s="44" customFormat="1" ht="33" customHeight="1">
      <c r="B9" s="78" t="s">
        <v>29</v>
      </c>
      <c r="C9" s="78"/>
      <c r="D9" s="78"/>
      <c r="E9" s="78"/>
      <c r="F9" s="78"/>
      <c r="G9" s="78"/>
      <c r="H9" s="78"/>
      <c r="I9" s="78"/>
      <c r="J9" s="78"/>
      <c r="K9" s="78"/>
      <c r="L9" s="78"/>
      <c r="M9" s="78"/>
      <c r="N9" s="78"/>
    </row>
    <row r="10" spans="2:14" ht="24.75" customHeight="1">
      <c r="B10" s="79" t="s">
        <v>34</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sheetPr codeName="Sheet17"/>
  <dimension ref="B1:Q10"/>
  <sheetViews>
    <sheetView showRowColHeaders="0" zoomScale="108" zoomScaleNormal="108"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0.2890625" style="41" customWidth="1"/>
    <col min="4" max="4" width="2.140625" style="41" customWidth="1"/>
    <col min="5" max="5" width="3.57421875" style="41" customWidth="1"/>
    <col min="6" max="6" width="15.28125" style="41" customWidth="1"/>
    <col min="7" max="7" width="3.57421875" style="41" customWidth="1"/>
    <col min="8" max="8" width="18.8515625" style="41" customWidth="1"/>
    <col min="9" max="9" width="3.57421875" style="41" customWidth="1"/>
    <col min="10" max="10" width="18.8515625" style="41" customWidth="1"/>
    <col min="11" max="11" width="3.57421875" style="41" customWidth="1"/>
    <col min="12" max="12" width="18.8515625" style="41" customWidth="1"/>
    <col min="13" max="13" width="3.57421875" style="41" customWidth="1"/>
    <col min="14" max="14" width="18.8515625" style="41" customWidth="1"/>
    <col min="15" max="15" width="4.8515625" style="41" customWidth="1"/>
    <col min="16" max="16" width="0" style="41" hidden="1" customWidth="1"/>
    <col min="17" max="17" width="26.7109375" style="41" hidden="1" customWidth="1"/>
    <col min="18" max="16384" width="0" style="41" hidden="1" customWidth="1"/>
  </cols>
  <sheetData>
    <row r="1" ht="34.5">
      <c r="B1" s="61"/>
    </row>
    <row r="2" ht="35.25" thickBot="1"/>
    <row r="3" spans="5:17" s="18" customFormat="1" ht="60.75" thickBot="1">
      <c r="E3" s="80">
        <f>P3/1000</f>
        <v>6.231</v>
      </c>
      <c r="F3" s="81"/>
      <c r="G3" s="81"/>
      <c r="H3" s="81"/>
      <c r="I3" s="81"/>
      <c r="J3" s="81"/>
      <c r="K3" s="82"/>
      <c r="P3" s="18">
        <v>6231</v>
      </c>
      <c r="Q3" s="18">
        <f>P3*100</f>
        <v>623100</v>
      </c>
    </row>
    <row r="4" ht="34.5"/>
    <row r="5" spans="2:14" s="64" customFormat="1" ht="20.25">
      <c r="B5" s="65"/>
      <c r="C5" s="65"/>
      <c r="D5" s="65"/>
      <c r="E5" s="65"/>
      <c r="F5" s="65"/>
      <c r="H5" s="63" t="s">
        <v>24</v>
      </c>
      <c r="J5" s="63" t="s">
        <v>25</v>
      </c>
      <c r="L5" s="63" t="s">
        <v>26</v>
      </c>
      <c r="N5" s="63" t="s">
        <v>27</v>
      </c>
    </row>
    <row r="6" spans="2:6" s="42" customFormat="1" ht="11.25" customHeight="1" thickBot="1">
      <c r="B6" s="45"/>
      <c r="C6" s="45"/>
      <c r="D6" s="45"/>
      <c r="E6" s="45"/>
      <c r="F6" s="45"/>
    </row>
    <row r="7" spans="2:14" s="18" customFormat="1" ht="36" thickBot="1">
      <c r="B7" s="45"/>
      <c r="C7" s="45"/>
      <c r="D7" s="45"/>
      <c r="E7" s="45"/>
      <c r="F7" s="45"/>
      <c r="G7" s="55"/>
      <c r="H7" s="46">
        <f>FLOOR($E$3,1)-B7-D7-F7</f>
        <v>6</v>
      </c>
      <c r="I7" s="56"/>
      <c r="J7" s="46">
        <f>FLOOR($E$3,0.1)-H7-F7-D7-B7</f>
        <v>0.20000000000000018</v>
      </c>
      <c r="K7" s="55"/>
      <c r="L7" s="46">
        <f>FLOOR($E$3,0.01)-B7-H7-F7-D7-J7</f>
        <v>0.03000000000000025</v>
      </c>
      <c r="M7" s="55"/>
      <c r="N7" s="46">
        <f>FLOOR($E$3,0.001)-L7-J7-H7-F7-D7-B7</f>
        <v>0.0009999999999994458</v>
      </c>
    </row>
    <row r="8" ht="34.5"/>
    <row r="9" spans="2:14" s="44" customFormat="1" ht="33" customHeight="1">
      <c r="B9" s="78" t="s">
        <v>29</v>
      </c>
      <c r="C9" s="78"/>
      <c r="D9" s="78"/>
      <c r="E9" s="78"/>
      <c r="F9" s="78"/>
      <c r="G9" s="78"/>
      <c r="H9" s="78"/>
      <c r="I9" s="78"/>
      <c r="J9" s="78"/>
      <c r="K9" s="78"/>
      <c r="L9" s="78"/>
      <c r="M9" s="78"/>
      <c r="N9" s="78"/>
    </row>
    <row r="10" spans="2:14" ht="24.75" customHeight="1">
      <c r="B10" s="79" t="s">
        <v>36</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6.xml><?xml version="1.0" encoding="utf-8"?>
<worksheet xmlns="http://schemas.openxmlformats.org/spreadsheetml/2006/main" xmlns:r="http://schemas.openxmlformats.org/officeDocument/2006/relationships">
  <sheetPr codeName="Sheet19"/>
  <dimension ref="B3:Q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1.1484375" style="41" customWidth="1"/>
    <col min="4" max="4" width="2.57421875" style="41" customWidth="1"/>
    <col min="5" max="5" width="3.57421875" style="41" customWidth="1"/>
    <col min="6" max="6" width="19.00390625" style="41" customWidth="1"/>
    <col min="7" max="7" width="3.57421875" style="41" customWidth="1"/>
    <col min="8" max="8" width="19.00390625" style="41" customWidth="1"/>
    <col min="9" max="9" width="3.57421875" style="41" customWidth="1"/>
    <col min="10" max="10" width="19.00390625" style="41" customWidth="1"/>
    <col min="11" max="11" width="3.57421875" style="41" customWidth="1"/>
    <col min="12" max="12" width="19.00390625" style="41" customWidth="1"/>
    <col min="13" max="13" width="3.57421875" style="41" customWidth="1"/>
    <col min="14" max="14" width="15.281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7" s="4" customFormat="1" ht="60.75" thickBot="1">
      <c r="E3" s="80">
        <f>P3/100</f>
        <v>42.79</v>
      </c>
      <c r="F3" s="81"/>
      <c r="G3" s="81"/>
      <c r="H3" s="81"/>
      <c r="I3" s="81"/>
      <c r="J3" s="81"/>
      <c r="K3" s="82"/>
      <c r="P3" s="4">
        <v>4279</v>
      </c>
      <c r="Q3" s="4">
        <f>P3*100</f>
        <v>427900</v>
      </c>
    </row>
    <row r="4" ht="34.5"/>
    <row r="5" spans="2:14" s="50" customFormat="1" ht="26.25">
      <c r="B5" s="49"/>
      <c r="C5" s="49"/>
      <c r="D5" s="49"/>
      <c r="F5" s="51" t="s">
        <v>23</v>
      </c>
      <c r="H5" s="51" t="s">
        <v>24</v>
      </c>
      <c r="J5" s="51" t="s">
        <v>25</v>
      </c>
      <c r="L5" s="51" t="s">
        <v>26</v>
      </c>
      <c r="N5" s="49"/>
    </row>
    <row r="6" spans="2:14" s="42" customFormat="1" ht="11.25" customHeight="1" thickBot="1">
      <c r="B6" s="45"/>
      <c r="C6" s="45"/>
      <c r="D6" s="45"/>
      <c r="N6" s="45"/>
    </row>
    <row r="7" spans="2:14" s="57" customFormat="1" ht="45.75" thickBot="1">
      <c r="B7" s="62"/>
      <c r="C7" s="62"/>
      <c r="D7" s="62"/>
      <c r="F7" s="59">
        <f>FLOOR($E$3,10)-B7-D7</f>
        <v>40</v>
      </c>
      <c r="H7" s="59">
        <f>FLOOR($E$3,1)-B7-D7-F7</f>
        <v>2</v>
      </c>
      <c r="I7" s="60"/>
      <c r="J7" s="59">
        <f>FLOOR($E$3,0.1)-H7-F7-D7-B7</f>
        <v>0.7000000000000028</v>
      </c>
      <c r="L7" s="59">
        <f>FLOOR($E$3,0.01)-B7-H7-F7-D7-J7</f>
        <v>0.0899999999999963</v>
      </c>
      <c r="N7" s="62"/>
    </row>
    <row r="8" spans="2:4" ht="34.5">
      <c r="B8" s="45"/>
      <c r="C8" s="45"/>
      <c r="D8" s="45"/>
    </row>
    <row r="9" spans="2:14" s="44" customFormat="1" ht="33" customHeight="1">
      <c r="B9" s="78" t="s">
        <v>29</v>
      </c>
      <c r="C9" s="78"/>
      <c r="D9" s="78"/>
      <c r="E9" s="78"/>
      <c r="F9" s="78"/>
      <c r="G9" s="78"/>
      <c r="H9" s="78"/>
      <c r="I9" s="78"/>
      <c r="J9" s="78"/>
      <c r="K9" s="78"/>
      <c r="L9" s="78"/>
      <c r="M9" s="78"/>
      <c r="N9" s="78"/>
    </row>
    <row r="10" spans="2:14" ht="24.75" customHeight="1">
      <c r="B10" s="79" t="s">
        <v>35</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7.xml><?xml version="1.0" encoding="utf-8"?>
<worksheet xmlns="http://schemas.openxmlformats.org/spreadsheetml/2006/main" xmlns:r="http://schemas.openxmlformats.org/officeDocument/2006/relationships">
  <sheetPr codeName="Sheet16"/>
  <dimension ref="B3:Q10"/>
  <sheetViews>
    <sheetView showRowColHeaders="0" workbookViewId="0" topLeftCell="A1">
      <selection activeCell="A1" sqref="A1"/>
    </sheetView>
  </sheetViews>
  <sheetFormatPr defaultColWidth="9.140625" defaultRowHeight="12.75" zeroHeight="1"/>
  <cols>
    <col min="1" max="1" width="5.140625" style="41" customWidth="1"/>
    <col min="2" max="2" width="15.28125" style="41" customWidth="1"/>
    <col min="3" max="3" width="3.57421875" style="41" customWidth="1"/>
    <col min="4" max="4" width="15.28125" style="41" customWidth="1"/>
    <col min="5" max="5" width="3.57421875" style="41" customWidth="1"/>
    <col min="6" max="6" width="15.28125" style="41" customWidth="1"/>
    <col min="7" max="7" width="3.57421875" style="41" customWidth="1"/>
    <col min="8" max="8" width="15.281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15.281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7" s="18" customFormat="1" ht="60.75" thickBot="1">
      <c r="E3" s="80">
        <v>1234.567</v>
      </c>
      <c r="F3" s="81"/>
      <c r="G3" s="81"/>
      <c r="H3" s="81"/>
      <c r="I3" s="81"/>
      <c r="J3" s="81"/>
      <c r="K3" s="82"/>
      <c r="P3" s="18">
        <v>58</v>
      </c>
      <c r="Q3" s="18">
        <f>P3*100</f>
        <v>5800</v>
      </c>
    </row>
    <row r="4" ht="34.5"/>
    <row r="5" spans="2:14" s="64" customFormat="1" ht="20.25">
      <c r="B5" s="63" t="s">
        <v>22</v>
      </c>
      <c r="D5" s="63" t="s">
        <v>21</v>
      </c>
      <c r="F5" s="63" t="s">
        <v>23</v>
      </c>
      <c r="H5" s="63" t="s">
        <v>24</v>
      </c>
      <c r="J5" s="63" t="s">
        <v>25</v>
      </c>
      <c r="L5" s="63" t="s">
        <v>26</v>
      </c>
      <c r="N5" s="63" t="s">
        <v>27</v>
      </c>
    </row>
    <row r="6" s="42" customFormat="1" ht="11.25" customHeight="1" thickBot="1"/>
    <row r="7" spans="2:14" s="18" customFormat="1" ht="36" thickBot="1">
      <c r="B7" s="8">
        <f>FLOOR($E$3,1000)</f>
        <v>1000</v>
      </c>
      <c r="C7" s="55"/>
      <c r="D7" s="8">
        <f>FLOOR($E$3,100)-B7</f>
        <v>200</v>
      </c>
      <c r="E7" s="55"/>
      <c r="F7" s="46">
        <f>FLOOR($E$3,10)-B7-D7</f>
        <v>30</v>
      </c>
      <c r="G7" s="55"/>
      <c r="H7" s="46">
        <f>FLOOR($E$3,1)-B7-D7-F7</f>
        <v>4</v>
      </c>
      <c r="I7" s="56"/>
      <c r="J7" s="46">
        <f>FLOOR($E$3,0.1)-H7-F7-D7-B7</f>
        <v>0.5</v>
      </c>
      <c r="K7" s="55"/>
      <c r="L7" s="46">
        <f>FLOOR($E$3,0.01)-B7-H7-F7-D7-J7</f>
        <v>0.05999999999994543</v>
      </c>
      <c r="M7" s="55"/>
      <c r="N7" s="46">
        <f>FLOOR($E$3,0.001)-L7-J7-H7-F7-D7-B7</f>
        <v>0.007000000000061846</v>
      </c>
    </row>
    <row r="8" ht="34.5"/>
    <row r="9" spans="2:14" s="44" customFormat="1" ht="22.5" customHeight="1">
      <c r="B9" s="78" t="s">
        <v>29</v>
      </c>
      <c r="C9" s="78"/>
      <c r="D9" s="78"/>
      <c r="E9" s="78"/>
      <c r="F9" s="78"/>
      <c r="G9" s="78"/>
      <c r="H9" s="78"/>
      <c r="I9" s="78"/>
      <c r="J9" s="78"/>
      <c r="K9" s="78"/>
      <c r="L9" s="78"/>
      <c r="M9" s="78"/>
      <c r="N9" s="78"/>
    </row>
    <row r="10" spans="2:14" ht="43.5" customHeight="1">
      <c r="B10" s="79" t="s">
        <v>28</v>
      </c>
      <c r="C10" s="79"/>
      <c r="D10" s="79"/>
      <c r="E10" s="79"/>
      <c r="F10" s="79"/>
      <c r="G10" s="79"/>
      <c r="H10" s="79"/>
      <c r="I10" s="79"/>
      <c r="J10" s="79"/>
      <c r="K10" s="79"/>
      <c r="L10" s="79"/>
      <c r="M10" s="79"/>
      <c r="N10" s="79"/>
    </row>
    <row r="11" s="43" customFormat="1" ht="20.25"/>
  </sheetData>
  <mergeCells count="3">
    <mergeCell ref="E3:K3"/>
    <mergeCell ref="B10:N10"/>
    <mergeCell ref="B9:N9"/>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14"/>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s="20" customFormat="1" ht="45" customHeight="1" thickBot="1">
      <c r="B4" s="19">
        <f>B$17*10</f>
        <v>10</v>
      </c>
      <c r="C4" s="19">
        <f aca="true" t="shared" si="2" ref="C4:J4">C$17*10</f>
        <v>20</v>
      </c>
      <c r="D4" s="19">
        <f t="shared" si="2"/>
        <v>30</v>
      </c>
      <c r="E4" s="19">
        <f t="shared" si="2"/>
        <v>40</v>
      </c>
      <c r="F4" s="19">
        <f t="shared" si="2"/>
        <v>50</v>
      </c>
      <c r="G4" s="19">
        <f t="shared" si="2"/>
        <v>60</v>
      </c>
      <c r="H4" s="19">
        <f t="shared" si="2"/>
        <v>70</v>
      </c>
      <c r="I4" s="19">
        <f t="shared" si="2"/>
        <v>80</v>
      </c>
      <c r="J4" s="19">
        <f t="shared" si="2"/>
        <v>90</v>
      </c>
    </row>
    <row r="5" spans="2:10" s="20" customFormat="1" ht="45" customHeight="1" thickBot="1">
      <c r="B5" s="19">
        <f>B$17</f>
        <v>1</v>
      </c>
      <c r="C5" s="19">
        <f aca="true" t="shared" si="3" ref="C5:J5">C$17</f>
        <v>2</v>
      </c>
      <c r="D5" s="19">
        <f t="shared" si="3"/>
        <v>3</v>
      </c>
      <c r="E5" s="19">
        <f t="shared" si="3"/>
        <v>4</v>
      </c>
      <c r="F5" s="19">
        <f t="shared" si="3"/>
        <v>5</v>
      </c>
      <c r="G5" s="19">
        <f t="shared" si="3"/>
        <v>6</v>
      </c>
      <c r="H5" s="19">
        <f t="shared" si="3"/>
        <v>7</v>
      </c>
      <c r="I5" s="19">
        <f t="shared" si="3"/>
        <v>8</v>
      </c>
      <c r="J5" s="19">
        <f t="shared" si="3"/>
        <v>9</v>
      </c>
    </row>
    <row r="6" spans="2:10" ht="30.75" hidden="1" thickBot="1">
      <c r="B6" s="12">
        <f>B$17/10</f>
        <v>0.1</v>
      </c>
      <c r="C6" s="12">
        <f aca="true" t="shared" si="4" ref="C6:J6">C$17/10</f>
        <v>0.2</v>
      </c>
      <c r="D6" s="12">
        <f t="shared" si="4"/>
        <v>0.3</v>
      </c>
      <c r="E6" s="12">
        <f t="shared" si="4"/>
        <v>0.4</v>
      </c>
      <c r="F6" s="12">
        <f t="shared" si="4"/>
        <v>0.5</v>
      </c>
      <c r="G6" s="12">
        <f t="shared" si="4"/>
        <v>0.6</v>
      </c>
      <c r="H6" s="12">
        <f t="shared" si="4"/>
        <v>0.7</v>
      </c>
      <c r="I6" s="12">
        <f t="shared" si="4"/>
        <v>0.8</v>
      </c>
      <c r="J6" s="12">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3"/>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s="20" customFormat="1" ht="57" customHeight="1" thickBot="1">
      <c r="B3" s="19">
        <f>B$17*100</f>
        <v>100</v>
      </c>
      <c r="C3" s="19">
        <f aca="true" t="shared" si="1" ref="C3:J3">C$17*100</f>
        <v>200</v>
      </c>
      <c r="D3" s="19">
        <f t="shared" si="1"/>
        <v>300</v>
      </c>
      <c r="E3" s="19">
        <f t="shared" si="1"/>
        <v>400</v>
      </c>
      <c r="F3" s="19">
        <f t="shared" si="1"/>
        <v>500</v>
      </c>
      <c r="G3" s="19">
        <f t="shared" si="1"/>
        <v>600</v>
      </c>
      <c r="H3" s="19">
        <f t="shared" si="1"/>
        <v>700</v>
      </c>
      <c r="I3" s="19">
        <f t="shared" si="1"/>
        <v>800</v>
      </c>
      <c r="J3" s="19">
        <f t="shared" si="1"/>
        <v>900</v>
      </c>
    </row>
    <row r="4" spans="2:10" s="20" customFormat="1" ht="57" customHeight="1" thickBot="1">
      <c r="B4" s="19">
        <f>B$17*10</f>
        <v>10</v>
      </c>
      <c r="C4" s="19">
        <f aca="true" t="shared" si="2" ref="C4:J4">C$17*10</f>
        <v>20</v>
      </c>
      <c r="D4" s="19">
        <f t="shared" si="2"/>
        <v>30</v>
      </c>
      <c r="E4" s="19">
        <f t="shared" si="2"/>
        <v>40</v>
      </c>
      <c r="F4" s="19">
        <f t="shared" si="2"/>
        <v>50</v>
      </c>
      <c r="G4" s="19">
        <f t="shared" si="2"/>
        <v>60</v>
      </c>
      <c r="H4" s="19">
        <f t="shared" si="2"/>
        <v>70</v>
      </c>
      <c r="I4" s="19">
        <f t="shared" si="2"/>
        <v>80</v>
      </c>
      <c r="J4" s="19">
        <f t="shared" si="2"/>
        <v>90</v>
      </c>
    </row>
    <row r="5" spans="2:10" s="20" customFormat="1" ht="57" customHeight="1" thickBot="1">
      <c r="B5" s="19">
        <f>B$17</f>
        <v>1</v>
      </c>
      <c r="C5" s="19">
        <f aca="true" t="shared" si="3" ref="C5:J5">C$17</f>
        <v>2</v>
      </c>
      <c r="D5" s="19">
        <f t="shared" si="3"/>
        <v>3</v>
      </c>
      <c r="E5" s="19">
        <f t="shared" si="3"/>
        <v>4</v>
      </c>
      <c r="F5" s="19">
        <f t="shared" si="3"/>
        <v>5</v>
      </c>
      <c r="G5" s="19">
        <f t="shared" si="3"/>
        <v>6</v>
      </c>
      <c r="H5" s="19">
        <f t="shared" si="3"/>
        <v>7</v>
      </c>
      <c r="I5" s="19">
        <f t="shared" si="3"/>
        <v>8</v>
      </c>
      <c r="J5" s="19">
        <f t="shared" si="3"/>
        <v>9</v>
      </c>
    </row>
    <row r="6" spans="2:10" ht="30.75" hidden="1" thickBot="1">
      <c r="B6" s="12">
        <f>B$17/10</f>
        <v>0.1</v>
      </c>
      <c r="C6" s="12">
        <f aca="true" t="shared" si="4" ref="C6:J6">C$17/10</f>
        <v>0.2</v>
      </c>
      <c r="D6" s="12">
        <f t="shared" si="4"/>
        <v>0.3</v>
      </c>
      <c r="E6" s="12">
        <f t="shared" si="4"/>
        <v>0.4</v>
      </c>
      <c r="F6" s="12">
        <f t="shared" si="4"/>
        <v>0.5</v>
      </c>
      <c r="G6" s="12">
        <f t="shared" si="4"/>
        <v>0.6</v>
      </c>
      <c r="H6" s="12">
        <f t="shared" si="4"/>
        <v>0.7</v>
      </c>
      <c r="I6" s="12">
        <f t="shared" si="4"/>
        <v>0.8</v>
      </c>
      <c r="J6" s="12">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12"/>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s="22" customFormat="1" ht="47.25" customHeight="1" thickBot="1">
      <c r="B2" s="21">
        <f>B$17*1000</f>
        <v>1000</v>
      </c>
      <c r="C2" s="21">
        <f aca="true" t="shared" si="0" ref="C2:J2">C$17*1000</f>
        <v>2000</v>
      </c>
      <c r="D2" s="21">
        <f t="shared" si="0"/>
        <v>3000</v>
      </c>
      <c r="E2" s="21">
        <f t="shared" si="0"/>
        <v>4000</v>
      </c>
      <c r="F2" s="21">
        <f t="shared" si="0"/>
        <v>5000</v>
      </c>
      <c r="G2" s="21">
        <f t="shared" si="0"/>
        <v>6000</v>
      </c>
      <c r="H2" s="21">
        <f t="shared" si="0"/>
        <v>7000</v>
      </c>
      <c r="I2" s="21">
        <f t="shared" si="0"/>
        <v>8000</v>
      </c>
      <c r="J2" s="21">
        <f t="shared" si="0"/>
        <v>9000</v>
      </c>
    </row>
    <row r="3" spans="2:10" s="22" customFormat="1" ht="47.25" customHeight="1" thickBot="1">
      <c r="B3" s="21">
        <f>B$17*100</f>
        <v>100</v>
      </c>
      <c r="C3" s="21">
        <f aca="true" t="shared" si="1" ref="C3:J3">C$17*100</f>
        <v>200</v>
      </c>
      <c r="D3" s="21">
        <f t="shared" si="1"/>
        <v>300</v>
      </c>
      <c r="E3" s="21">
        <f t="shared" si="1"/>
        <v>400</v>
      </c>
      <c r="F3" s="21">
        <f t="shared" si="1"/>
        <v>500</v>
      </c>
      <c r="G3" s="21">
        <f t="shared" si="1"/>
        <v>600</v>
      </c>
      <c r="H3" s="21">
        <f t="shared" si="1"/>
        <v>700</v>
      </c>
      <c r="I3" s="21">
        <f t="shared" si="1"/>
        <v>800</v>
      </c>
      <c r="J3" s="21">
        <f t="shared" si="1"/>
        <v>900</v>
      </c>
    </row>
    <row r="4" spans="2:10" s="22" customFormat="1" ht="47.25" customHeight="1" thickBot="1">
      <c r="B4" s="21">
        <f>B$17*10</f>
        <v>10</v>
      </c>
      <c r="C4" s="21">
        <f aca="true" t="shared" si="2" ref="C4:J4">C$17*10</f>
        <v>20</v>
      </c>
      <c r="D4" s="21">
        <f t="shared" si="2"/>
        <v>30</v>
      </c>
      <c r="E4" s="21">
        <f t="shared" si="2"/>
        <v>40</v>
      </c>
      <c r="F4" s="21">
        <f t="shared" si="2"/>
        <v>50</v>
      </c>
      <c r="G4" s="21">
        <f t="shared" si="2"/>
        <v>60</v>
      </c>
      <c r="H4" s="21">
        <f t="shared" si="2"/>
        <v>70</v>
      </c>
      <c r="I4" s="21">
        <f t="shared" si="2"/>
        <v>80</v>
      </c>
      <c r="J4" s="21">
        <f t="shared" si="2"/>
        <v>90</v>
      </c>
    </row>
    <row r="5" spans="2:10" s="22" customFormat="1" ht="47.25" customHeight="1" thickBot="1">
      <c r="B5" s="21">
        <f>B$17</f>
        <v>1</v>
      </c>
      <c r="C5" s="21">
        <f aca="true" t="shared" si="3" ref="C5:J5">C$17</f>
        <v>2</v>
      </c>
      <c r="D5" s="21">
        <f t="shared" si="3"/>
        <v>3</v>
      </c>
      <c r="E5" s="21">
        <f t="shared" si="3"/>
        <v>4</v>
      </c>
      <c r="F5" s="21">
        <f t="shared" si="3"/>
        <v>5</v>
      </c>
      <c r="G5" s="21">
        <f t="shared" si="3"/>
        <v>6</v>
      </c>
      <c r="H5" s="21">
        <f t="shared" si="3"/>
        <v>7</v>
      </c>
      <c r="I5" s="21">
        <f t="shared" si="3"/>
        <v>8</v>
      </c>
      <c r="J5" s="21">
        <f t="shared" si="3"/>
        <v>9</v>
      </c>
    </row>
    <row r="6" spans="2:10" ht="30.75" hidden="1" thickBot="1">
      <c r="B6" s="12">
        <f>B$17/10</f>
        <v>0.1</v>
      </c>
      <c r="C6" s="12">
        <f aca="true" t="shared" si="4" ref="C6:J6">C$17/10</f>
        <v>0.2</v>
      </c>
      <c r="D6" s="12">
        <f t="shared" si="4"/>
        <v>0.3</v>
      </c>
      <c r="E6" s="12">
        <f t="shared" si="4"/>
        <v>0.4</v>
      </c>
      <c r="F6" s="12">
        <f t="shared" si="4"/>
        <v>0.5</v>
      </c>
      <c r="G6" s="12">
        <f t="shared" si="4"/>
        <v>0.6</v>
      </c>
      <c r="H6" s="12">
        <f t="shared" si="4"/>
        <v>0.7</v>
      </c>
      <c r="I6" s="12">
        <f t="shared" si="4"/>
        <v>0.8</v>
      </c>
      <c r="J6" s="12">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11"/>
  <dimension ref="B2:J23"/>
  <sheetViews>
    <sheetView showRowColHeaders="0" workbookViewId="0" topLeftCell="A1">
      <selection activeCell="A1" sqref="A1"/>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ht="30.75" hidden="1" thickBot="1">
      <c r="B4" s="12">
        <f>B$17*10</f>
        <v>10</v>
      </c>
      <c r="C4" s="12">
        <f aca="true" t="shared" si="2" ref="C4:J4">C$17*10</f>
        <v>20</v>
      </c>
      <c r="D4" s="12">
        <f t="shared" si="2"/>
        <v>30</v>
      </c>
      <c r="E4" s="12">
        <f t="shared" si="2"/>
        <v>40</v>
      </c>
      <c r="F4" s="12">
        <f t="shared" si="2"/>
        <v>50</v>
      </c>
      <c r="G4" s="12">
        <f t="shared" si="2"/>
        <v>60</v>
      </c>
      <c r="H4" s="12">
        <f t="shared" si="2"/>
        <v>70</v>
      </c>
      <c r="I4" s="12">
        <f t="shared" si="2"/>
        <v>80</v>
      </c>
      <c r="J4" s="12">
        <f t="shared" si="2"/>
        <v>90</v>
      </c>
    </row>
    <row r="5" spans="2:10" s="24" customFormat="1" ht="49.5" customHeight="1" thickBot="1">
      <c r="B5" s="23">
        <f>B$17</f>
        <v>1</v>
      </c>
      <c r="C5" s="23">
        <f aca="true" t="shared" si="3" ref="C5:J5">C$17</f>
        <v>2</v>
      </c>
      <c r="D5" s="23">
        <f t="shared" si="3"/>
        <v>3</v>
      </c>
      <c r="E5" s="23">
        <f t="shared" si="3"/>
        <v>4</v>
      </c>
      <c r="F5" s="23">
        <f t="shared" si="3"/>
        <v>5</v>
      </c>
      <c r="G5" s="23">
        <f t="shared" si="3"/>
        <v>6</v>
      </c>
      <c r="H5" s="23">
        <f t="shared" si="3"/>
        <v>7</v>
      </c>
      <c r="I5" s="23">
        <f t="shared" si="3"/>
        <v>8</v>
      </c>
      <c r="J5" s="23">
        <f t="shared" si="3"/>
        <v>9</v>
      </c>
    </row>
    <row r="6" spans="2:10" s="24" customFormat="1" ht="49.5" customHeight="1" thickBot="1">
      <c r="B6" s="23">
        <f>B$17/10</f>
        <v>0.1</v>
      </c>
      <c r="C6" s="23">
        <f aca="true" t="shared" si="4" ref="C6:J6">C$17/10</f>
        <v>0.2</v>
      </c>
      <c r="D6" s="23">
        <f t="shared" si="4"/>
        <v>0.3</v>
      </c>
      <c r="E6" s="23">
        <f t="shared" si="4"/>
        <v>0.4</v>
      </c>
      <c r="F6" s="23">
        <f t="shared" si="4"/>
        <v>0.5</v>
      </c>
      <c r="G6" s="23">
        <f t="shared" si="4"/>
        <v>0.6</v>
      </c>
      <c r="H6" s="23">
        <f t="shared" si="4"/>
        <v>0.7</v>
      </c>
      <c r="I6" s="23">
        <f t="shared" si="4"/>
        <v>0.8</v>
      </c>
      <c r="J6" s="23">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4">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Sheet10"/>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ht="30.75" hidden="1" thickBot="1">
      <c r="B4" s="12">
        <f>B$17*10</f>
        <v>10</v>
      </c>
      <c r="C4" s="12">
        <f aca="true" t="shared" si="2" ref="C4:J4">C$17*10</f>
        <v>20</v>
      </c>
      <c r="D4" s="12">
        <f t="shared" si="2"/>
        <v>30</v>
      </c>
      <c r="E4" s="12">
        <f t="shared" si="2"/>
        <v>40</v>
      </c>
      <c r="F4" s="12">
        <f t="shared" si="2"/>
        <v>50</v>
      </c>
      <c r="G4" s="12">
        <f t="shared" si="2"/>
        <v>60</v>
      </c>
      <c r="H4" s="12">
        <f t="shared" si="2"/>
        <v>70</v>
      </c>
      <c r="I4" s="12">
        <f t="shared" si="2"/>
        <v>80</v>
      </c>
      <c r="J4" s="12">
        <f t="shared" si="2"/>
        <v>90</v>
      </c>
    </row>
    <row r="5" spans="2:10" s="27" customFormat="1" ht="45.75" customHeight="1" thickBot="1">
      <c r="B5" s="26">
        <f>B$17</f>
        <v>1</v>
      </c>
      <c r="C5" s="26">
        <f aca="true" t="shared" si="3" ref="C5:J5">C$17</f>
        <v>2</v>
      </c>
      <c r="D5" s="26">
        <f t="shared" si="3"/>
        <v>3</v>
      </c>
      <c r="E5" s="26">
        <f t="shared" si="3"/>
        <v>4</v>
      </c>
      <c r="F5" s="26">
        <f t="shared" si="3"/>
        <v>5</v>
      </c>
      <c r="G5" s="26">
        <f t="shared" si="3"/>
        <v>6</v>
      </c>
      <c r="H5" s="26">
        <f t="shared" si="3"/>
        <v>7</v>
      </c>
      <c r="I5" s="26">
        <f t="shared" si="3"/>
        <v>8</v>
      </c>
      <c r="J5" s="26">
        <f t="shared" si="3"/>
        <v>9</v>
      </c>
    </row>
    <row r="6" spans="2:10" s="27" customFormat="1" ht="45.75" customHeight="1" thickBot="1">
      <c r="B6" s="26">
        <f>B$17/10</f>
        <v>0.1</v>
      </c>
      <c r="C6" s="26">
        <f aca="true" t="shared" si="4" ref="C6:J6">C$17/10</f>
        <v>0.2</v>
      </c>
      <c r="D6" s="26">
        <f t="shared" si="4"/>
        <v>0.3</v>
      </c>
      <c r="E6" s="26">
        <f t="shared" si="4"/>
        <v>0.4</v>
      </c>
      <c r="F6" s="26">
        <f t="shared" si="4"/>
        <v>0.5</v>
      </c>
      <c r="G6" s="26">
        <f t="shared" si="4"/>
        <v>0.6</v>
      </c>
      <c r="H6" s="26">
        <f t="shared" si="4"/>
        <v>0.7</v>
      </c>
      <c r="I6" s="26">
        <f t="shared" si="4"/>
        <v>0.8</v>
      </c>
      <c r="J6" s="26">
        <f t="shared" si="4"/>
        <v>0.9</v>
      </c>
    </row>
    <row r="7" spans="2:10" s="27" customFormat="1" ht="45.75" customHeight="1" thickBot="1">
      <c r="B7" s="26">
        <f>B$17/100</f>
        <v>0.01</v>
      </c>
      <c r="C7" s="26">
        <f aca="true" t="shared" si="5" ref="C7:J7">C$17/100</f>
        <v>0.02</v>
      </c>
      <c r="D7" s="26">
        <f t="shared" si="5"/>
        <v>0.03</v>
      </c>
      <c r="E7" s="26">
        <f t="shared" si="5"/>
        <v>0.04</v>
      </c>
      <c r="F7" s="26">
        <f t="shared" si="5"/>
        <v>0.05</v>
      </c>
      <c r="G7" s="26">
        <f t="shared" si="5"/>
        <v>0.06</v>
      </c>
      <c r="H7" s="26">
        <f t="shared" si="5"/>
        <v>0.07</v>
      </c>
      <c r="I7" s="26">
        <f t="shared" si="5"/>
        <v>0.08</v>
      </c>
      <c r="J7" s="26">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sheetPr codeName="Sheet9"/>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ht="30.75" hidden="1" thickBot="1">
      <c r="B4" s="12">
        <f>B$17*10</f>
        <v>10</v>
      </c>
      <c r="C4" s="12">
        <f aca="true" t="shared" si="2" ref="C4:J4">C$17*10</f>
        <v>20</v>
      </c>
      <c r="D4" s="12">
        <f t="shared" si="2"/>
        <v>30</v>
      </c>
      <c r="E4" s="12">
        <f t="shared" si="2"/>
        <v>40</v>
      </c>
      <c r="F4" s="12">
        <f t="shared" si="2"/>
        <v>50</v>
      </c>
      <c r="G4" s="12">
        <f t="shared" si="2"/>
        <v>60</v>
      </c>
      <c r="H4" s="12">
        <f t="shared" si="2"/>
        <v>70</v>
      </c>
      <c r="I4" s="12">
        <f t="shared" si="2"/>
        <v>80</v>
      </c>
      <c r="J4" s="12">
        <f t="shared" si="2"/>
        <v>90</v>
      </c>
    </row>
    <row r="5" spans="2:10" s="29" customFormat="1" ht="42" customHeight="1" thickBot="1">
      <c r="B5" s="25">
        <f>B$17</f>
        <v>1</v>
      </c>
      <c r="C5" s="25">
        <f aca="true" t="shared" si="3" ref="C5:J5">C$17</f>
        <v>2</v>
      </c>
      <c r="D5" s="67">
        <f t="shared" si="3"/>
        <v>3</v>
      </c>
      <c r="E5" s="25">
        <f t="shared" si="3"/>
        <v>4</v>
      </c>
      <c r="F5" s="25">
        <f t="shared" si="3"/>
        <v>5</v>
      </c>
      <c r="G5" s="25">
        <f t="shared" si="3"/>
        <v>6</v>
      </c>
      <c r="H5" s="25">
        <f t="shared" si="3"/>
        <v>7</v>
      </c>
      <c r="I5" s="25">
        <f t="shared" si="3"/>
        <v>8</v>
      </c>
      <c r="J5" s="25">
        <f t="shared" si="3"/>
        <v>9</v>
      </c>
    </row>
    <row r="6" spans="2:10" s="29" customFormat="1" ht="42" customHeight="1" thickBot="1">
      <c r="B6" s="25">
        <f>B$17/10</f>
        <v>0.1</v>
      </c>
      <c r="C6" s="25">
        <f aca="true" t="shared" si="4" ref="C6:J6">C$17/10</f>
        <v>0.2</v>
      </c>
      <c r="D6" s="25">
        <f t="shared" si="4"/>
        <v>0.3</v>
      </c>
      <c r="E6" s="67">
        <f t="shared" si="4"/>
        <v>0.4</v>
      </c>
      <c r="F6" s="25">
        <f t="shared" si="4"/>
        <v>0.5</v>
      </c>
      <c r="G6" s="25">
        <f t="shared" si="4"/>
        <v>0.6</v>
      </c>
      <c r="H6" s="25">
        <f t="shared" si="4"/>
        <v>0.7</v>
      </c>
      <c r="I6" s="25">
        <f t="shared" si="4"/>
        <v>0.8</v>
      </c>
      <c r="J6" s="25">
        <f t="shared" si="4"/>
        <v>0.9</v>
      </c>
    </row>
    <row r="7" spans="2:10" s="29" customFormat="1" ht="42" customHeight="1" thickBot="1">
      <c r="B7" s="25">
        <f>B$17/100</f>
        <v>0.01</v>
      </c>
      <c r="C7" s="25">
        <f aca="true" t="shared" si="5" ref="C7:J7">C$17/100</f>
        <v>0.02</v>
      </c>
      <c r="D7" s="25">
        <f t="shared" si="5"/>
        <v>0.03</v>
      </c>
      <c r="E7" s="25">
        <f t="shared" si="5"/>
        <v>0.04</v>
      </c>
      <c r="F7" s="25">
        <f t="shared" si="5"/>
        <v>0.05</v>
      </c>
      <c r="G7" s="67">
        <f t="shared" si="5"/>
        <v>0.06</v>
      </c>
      <c r="H7" s="25">
        <f t="shared" si="5"/>
        <v>0.07</v>
      </c>
      <c r="I7" s="25">
        <f t="shared" si="5"/>
        <v>0.08</v>
      </c>
      <c r="J7" s="25">
        <f t="shared" si="5"/>
        <v>0.09</v>
      </c>
    </row>
    <row r="8" spans="2:10" s="29" customFormat="1" ht="42" customHeight="1" thickBot="1">
      <c r="B8" s="25">
        <f>B$17/1000</f>
        <v>0.001</v>
      </c>
      <c r="C8" s="25">
        <f aca="true" t="shared" si="6" ref="C8:J8">C$17/1000</f>
        <v>0.002</v>
      </c>
      <c r="D8" s="25">
        <f t="shared" si="6"/>
        <v>0.003</v>
      </c>
      <c r="E8" s="28">
        <f t="shared" si="6"/>
        <v>0.004</v>
      </c>
      <c r="F8" s="68">
        <f t="shared" si="6"/>
        <v>0.005</v>
      </c>
      <c r="G8" s="28">
        <f t="shared" si="6"/>
        <v>0.006</v>
      </c>
      <c r="H8" s="25">
        <f t="shared" si="6"/>
        <v>0.007</v>
      </c>
      <c r="I8" s="25">
        <f t="shared" si="6"/>
        <v>0.008</v>
      </c>
      <c r="J8" s="25">
        <f t="shared" si="6"/>
        <v>0.009</v>
      </c>
    </row>
    <row r="9" spans="5:7" ht="30.75" thickBot="1">
      <c r="E9" s="14"/>
      <c r="F9" s="14"/>
      <c r="G9" s="14"/>
    </row>
    <row r="10" spans="4:8" ht="66.75" customHeight="1" thickBot="1">
      <c r="D10" s="74">
        <v>3.465</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Sheet8"/>
  <dimension ref="B2:J23"/>
  <sheetViews>
    <sheetView showRowColHeaders="0" zoomScale="110" zoomScaleNormal="110" workbookViewId="0" topLeftCell="A1">
      <selection activeCell="A1" sqref="A1"/>
    </sheetView>
  </sheetViews>
  <sheetFormatPr defaultColWidth="9.140625" defaultRowHeight="30" customHeight="1" zeroHeight="1"/>
  <cols>
    <col min="1" max="1" width="7.421875" style="11" customWidth="1"/>
    <col min="2" max="10" width="12.85156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s="2" customFormat="1" ht="43.5" customHeight="1" thickBot="1">
      <c r="B4" s="30">
        <f>B$17*10</f>
        <v>10</v>
      </c>
      <c r="C4" s="30">
        <f aca="true" t="shared" si="2" ref="C4:J4">C$17*10</f>
        <v>20</v>
      </c>
      <c r="D4" s="30">
        <f t="shared" si="2"/>
        <v>30</v>
      </c>
      <c r="E4" s="30">
        <f t="shared" si="2"/>
        <v>40</v>
      </c>
      <c r="F4" s="30">
        <f t="shared" si="2"/>
        <v>50</v>
      </c>
      <c r="G4" s="30">
        <f t="shared" si="2"/>
        <v>60</v>
      </c>
      <c r="H4" s="30">
        <f t="shared" si="2"/>
        <v>70</v>
      </c>
      <c r="I4" s="30">
        <f t="shared" si="2"/>
        <v>80</v>
      </c>
      <c r="J4" s="30">
        <f t="shared" si="2"/>
        <v>90</v>
      </c>
    </row>
    <row r="5" spans="2:10" s="2" customFormat="1" ht="43.5" customHeight="1" thickBot="1">
      <c r="B5" s="30">
        <f>B$17</f>
        <v>1</v>
      </c>
      <c r="C5" s="30">
        <f aca="true" t="shared" si="3" ref="C5:J5">C$17</f>
        <v>2</v>
      </c>
      <c r="D5" s="30">
        <f t="shared" si="3"/>
        <v>3</v>
      </c>
      <c r="E5" s="30">
        <f t="shared" si="3"/>
        <v>4</v>
      </c>
      <c r="F5" s="30">
        <f t="shared" si="3"/>
        <v>5</v>
      </c>
      <c r="G5" s="30">
        <f t="shared" si="3"/>
        <v>6</v>
      </c>
      <c r="H5" s="30">
        <f t="shared" si="3"/>
        <v>7</v>
      </c>
      <c r="I5" s="30">
        <f t="shared" si="3"/>
        <v>8</v>
      </c>
      <c r="J5" s="30">
        <f t="shared" si="3"/>
        <v>9</v>
      </c>
    </row>
    <row r="6" spans="2:10" s="2" customFormat="1" ht="43.5" customHeight="1" thickBot="1">
      <c r="B6" s="30">
        <f>B$17/10</f>
        <v>0.1</v>
      </c>
      <c r="C6" s="30">
        <f aca="true" t="shared" si="4" ref="C6:J6">C$17/10</f>
        <v>0.2</v>
      </c>
      <c r="D6" s="30">
        <f t="shared" si="4"/>
        <v>0.3</v>
      </c>
      <c r="E6" s="30">
        <f t="shared" si="4"/>
        <v>0.4</v>
      </c>
      <c r="F6" s="30">
        <f t="shared" si="4"/>
        <v>0.5</v>
      </c>
      <c r="G6" s="30">
        <f t="shared" si="4"/>
        <v>0.6</v>
      </c>
      <c r="H6" s="30">
        <f t="shared" si="4"/>
        <v>0.7</v>
      </c>
      <c r="I6" s="30">
        <f t="shared" si="4"/>
        <v>0.8</v>
      </c>
      <c r="J6" s="30">
        <f t="shared" si="4"/>
        <v>0.9</v>
      </c>
    </row>
    <row r="7" spans="2:10" s="2" customFormat="1" ht="43.5" customHeight="1" thickBot="1">
      <c r="B7" s="30">
        <f>B$17/100</f>
        <v>0.01</v>
      </c>
      <c r="C7" s="30">
        <f aca="true" t="shared" si="5" ref="C7:J7">C$17/100</f>
        <v>0.02</v>
      </c>
      <c r="D7" s="30">
        <f t="shared" si="5"/>
        <v>0.03</v>
      </c>
      <c r="E7" s="30">
        <f t="shared" si="5"/>
        <v>0.04</v>
      </c>
      <c r="F7" s="30">
        <f t="shared" si="5"/>
        <v>0.05</v>
      </c>
      <c r="G7" s="30">
        <f t="shared" si="5"/>
        <v>0.06</v>
      </c>
      <c r="H7" s="30">
        <f t="shared" si="5"/>
        <v>0.07</v>
      </c>
      <c r="I7" s="30">
        <f t="shared" si="5"/>
        <v>0.08</v>
      </c>
      <c r="J7" s="30">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Sheet1"/>
  <dimension ref="B2:J23"/>
  <sheetViews>
    <sheetView showRowColHeaders="0" workbookViewId="0" topLeftCell="A1">
      <selection activeCell="O11" sqref="O11"/>
    </sheetView>
  </sheetViews>
  <sheetFormatPr defaultColWidth="9.140625" defaultRowHeight="12.75" zeroHeight="1"/>
  <cols>
    <col min="1" max="1" width="7.421875" style="2" customWidth="1"/>
    <col min="2" max="10" width="13.28125" style="1" customWidth="1"/>
    <col min="11" max="11" width="9.140625" style="2" customWidth="1"/>
    <col min="12" max="16384" width="0" style="2" hidden="1" customWidth="1"/>
  </cols>
  <sheetData>
    <row r="1" ht="30.75" thickBot="1"/>
    <row r="2" spans="2:10" ht="30.75" thickBot="1">
      <c r="B2" s="8">
        <f>B$17*1000</f>
        <v>1000</v>
      </c>
      <c r="C2" s="8">
        <f aca="true" t="shared" si="0" ref="C2:J2">C$17*1000</f>
        <v>2000</v>
      </c>
      <c r="D2" s="8">
        <f t="shared" si="0"/>
        <v>3000</v>
      </c>
      <c r="E2" s="8">
        <f t="shared" si="0"/>
        <v>4000</v>
      </c>
      <c r="F2" s="8">
        <f t="shared" si="0"/>
        <v>5000</v>
      </c>
      <c r="G2" s="8">
        <f t="shared" si="0"/>
        <v>6000</v>
      </c>
      <c r="H2" s="8">
        <f t="shared" si="0"/>
        <v>7000</v>
      </c>
      <c r="I2" s="8">
        <f t="shared" si="0"/>
        <v>8000</v>
      </c>
      <c r="J2" s="8">
        <f t="shared" si="0"/>
        <v>9000</v>
      </c>
    </row>
    <row r="3" spans="2:10" ht="30.75" thickBot="1">
      <c r="B3" s="8">
        <f>B$17*100</f>
        <v>100</v>
      </c>
      <c r="C3" s="8">
        <f aca="true" t="shared" si="1" ref="C3:J3">C$17*100</f>
        <v>200</v>
      </c>
      <c r="D3" s="8">
        <f t="shared" si="1"/>
        <v>300</v>
      </c>
      <c r="E3" s="8">
        <f t="shared" si="1"/>
        <v>400</v>
      </c>
      <c r="F3" s="8">
        <f t="shared" si="1"/>
        <v>500</v>
      </c>
      <c r="G3" s="8">
        <f t="shared" si="1"/>
        <v>600</v>
      </c>
      <c r="H3" s="8">
        <f t="shared" si="1"/>
        <v>700</v>
      </c>
      <c r="I3" s="8">
        <f t="shared" si="1"/>
        <v>800</v>
      </c>
      <c r="J3" s="8">
        <f t="shared" si="1"/>
        <v>900</v>
      </c>
    </row>
    <row r="4" spans="2:10" ht="30.75" thickBot="1">
      <c r="B4" s="8">
        <f>B$17*10</f>
        <v>10</v>
      </c>
      <c r="C4" s="8">
        <f aca="true" t="shared" si="2" ref="C4:J4">C$17*10</f>
        <v>20</v>
      </c>
      <c r="D4" s="8">
        <f t="shared" si="2"/>
        <v>30</v>
      </c>
      <c r="E4" s="8">
        <f t="shared" si="2"/>
        <v>40</v>
      </c>
      <c r="F4" s="8">
        <f t="shared" si="2"/>
        <v>50</v>
      </c>
      <c r="G4" s="8">
        <f t="shared" si="2"/>
        <v>60</v>
      </c>
      <c r="H4" s="8">
        <f t="shared" si="2"/>
        <v>70</v>
      </c>
      <c r="I4" s="8">
        <f t="shared" si="2"/>
        <v>80</v>
      </c>
      <c r="J4" s="8">
        <f t="shared" si="2"/>
        <v>90</v>
      </c>
    </row>
    <row r="5" spans="2:10" ht="30.75" thickBot="1">
      <c r="B5" s="8">
        <f>B$17</f>
        <v>1</v>
      </c>
      <c r="C5" s="8">
        <f aca="true" t="shared" si="3" ref="C5:J5">C$17</f>
        <v>2</v>
      </c>
      <c r="D5" s="8">
        <f t="shared" si="3"/>
        <v>3</v>
      </c>
      <c r="E5" s="8">
        <f t="shared" si="3"/>
        <v>4</v>
      </c>
      <c r="F5" s="8">
        <f t="shared" si="3"/>
        <v>5</v>
      </c>
      <c r="G5" s="8">
        <f t="shared" si="3"/>
        <v>6</v>
      </c>
      <c r="H5" s="8">
        <f t="shared" si="3"/>
        <v>7</v>
      </c>
      <c r="I5" s="8">
        <f t="shared" si="3"/>
        <v>8</v>
      </c>
      <c r="J5" s="8">
        <f t="shared" si="3"/>
        <v>9</v>
      </c>
    </row>
    <row r="6" spans="2:10" ht="30.75" thickBot="1">
      <c r="B6" s="8">
        <f>B$17/10</f>
        <v>0.1</v>
      </c>
      <c r="C6" s="8">
        <f aca="true" t="shared" si="4" ref="C6:J6">C$17/10</f>
        <v>0.2</v>
      </c>
      <c r="D6" s="8">
        <f t="shared" si="4"/>
        <v>0.3</v>
      </c>
      <c r="E6" s="8">
        <f t="shared" si="4"/>
        <v>0.4</v>
      </c>
      <c r="F6" s="8">
        <f t="shared" si="4"/>
        <v>0.5</v>
      </c>
      <c r="G6" s="8">
        <f t="shared" si="4"/>
        <v>0.6</v>
      </c>
      <c r="H6" s="8">
        <f t="shared" si="4"/>
        <v>0.7</v>
      </c>
      <c r="I6" s="8">
        <f t="shared" si="4"/>
        <v>0.8</v>
      </c>
      <c r="J6" s="8">
        <f t="shared" si="4"/>
        <v>0.9</v>
      </c>
    </row>
    <row r="7" spans="2:10" ht="30.75" thickBot="1">
      <c r="B7" s="8">
        <f>B$17/100</f>
        <v>0.01</v>
      </c>
      <c r="C7" s="8">
        <f aca="true" t="shared" si="5" ref="C7:J7">C$17/100</f>
        <v>0.02</v>
      </c>
      <c r="D7" s="8">
        <f t="shared" si="5"/>
        <v>0.03</v>
      </c>
      <c r="E7" s="8">
        <f t="shared" si="5"/>
        <v>0.04</v>
      </c>
      <c r="F7" s="8">
        <f t="shared" si="5"/>
        <v>0.05</v>
      </c>
      <c r="G7" s="8">
        <f t="shared" si="5"/>
        <v>0.06</v>
      </c>
      <c r="H7" s="8">
        <f t="shared" si="5"/>
        <v>0.07</v>
      </c>
      <c r="I7" s="8">
        <f t="shared" si="5"/>
        <v>0.08</v>
      </c>
      <c r="J7" s="8">
        <f t="shared" si="5"/>
        <v>0.09</v>
      </c>
    </row>
    <row r="8" spans="2:10" ht="30.75" thickBot="1">
      <c r="B8" s="8">
        <f>B$17/1000</f>
        <v>0.001</v>
      </c>
      <c r="C8" s="8">
        <f aca="true" t="shared" si="6" ref="C8:J8">C$17/1000</f>
        <v>0.002</v>
      </c>
      <c r="D8" s="8">
        <f t="shared" si="6"/>
        <v>0.003</v>
      </c>
      <c r="E8" s="9">
        <f t="shared" si="6"/>
        <v>0.004</v>
      </c>
      <c r="F8" s="9">
        <f t="shared" si="6"/>
        <v>0.005</v>
      </c>
      <c r="G8" s="9">
        <f t="shared" si="6"/>
        <v>0.006</v>
      </c>
      <c r="H8" s="8">
        <f t="shared" si="6"/>
        <v>0.007</v>
      </c>
      <c r="I8" s="8">
        <f t="shared" si="6"/>
        <v>0.008</v>
      </c>
      <c r="J8" s="8">
        <f t="shared" si="6"/>
        <v>0.009</v>
      </c>
    </row>
    <row r="9" spans="5:7" ht="30.75" thickBot="1">
      <c r="E9" s="3"/>
      <c r="F9" s="3"/>
      <c r="G9" s="3"/>
    </row>
    <row r="10" spans="4:8" ht="66.75" customHeight="1" thickBot="1">
      <c r="D10" s="70">
        <v>0</v>
      </c>
      <c r="E10" s="71"/>
      <c r="F10" s="72"/>
      <c r="G10" s="72"/>
      <c r="H10" s="73"/>
    </row>
    <row r="11" ht="30"/>
    <row r="12" ht="30" hidden="1"/>
    <row r="13" ht="30" hidden="1"/>
    <row r="14" ht="30" hidden="1"/>
    <row r="15" ht="30" hidden="1"/>
    <row r="16" ht="30" hidden="1"/>
    <row r="17" spans="2:10" ht="30" hidden="1">
      <c r="B17" s="5">
        <v>1</v>
      </c>
      <c r="C17" s="5">
        <v>2</v>
      </c>
      <c r="D17" s="5">
        <v>3</v>
      </c>
      <c r="E17" s="5">
        <v>4</v>
      </c>
      <c r="F17" s="5">
        <v>5</v>
      </c>
      <c r="G17" s="5">
        <v>6</v>
      </c>
      <c r="H17" s="5">
        <v>7</v>
      </c>
      <c r="I17" s="5">
        <v>8</v>
      </c>
      <c r="J17" s="5">
        <v>9</v>
      </c>
    </row>
    <row r="18" spans="2:10" s="7" customFormat="1" ht="30" hidden="1">
      <c r="B18" s="6"/>
      <c r="C18" s="6"/>
      <c r="D18" s="6"/>
      <c r="E18" s="6"/>
      <c r="F18" s="6"/>
      <c r="G18" s="6"/>
      <c r="H18" s="6"/>
      <c r="I18" s="6"/>
      <c r="J18" s="6"/>
    </row>
    <row r="19" spans="2:10" s="7" customFormat="1" ht="30" hidden="1">
      <c r="B19" s="6"/>
      <c r="C19" s="6"/>
      <c r="D19" s="6"/>
      <c r="E19" s="6"/>
      <c r="F19" s="6"/>
      <c r="G19" s="6"/>
      <c r="H19" s="6"/>
      <c r="I19" s="6"/>
      <c r="J19" s="6"/>
    </row>
    <row r="20" spans="2:10" s="7" customFormat="1" ht="30" hidden="1">
      <c r="B20" s="6"/>
      <c r="C20" s="6"/>
      <c r="D20" s="6"/>
      <c r="E20" s="6"/>
      <c r="F20" s="6"/>
      <c r="G20" s="6"/>
      <c r="H20" s="6"/>
      <c r="I20" s="6"/>
      <c r="J20" s="6"/>
    </row>
    <row r="21" spans="2:10" s="7" customFormat="1" ht="30" hidden="1">
      <c r="B21" s="6"/>
      <c r="C21" s="6"/>
      <c r="D21" s="6"/>
      <c r="E21" s="6"/>
      <c r="F21" s="6"/>
      <c r="G21" s="6"/>
      <c r="H21" s="6"/>
      <c r="I21" s="6"/>
      <c r="J21" s="6"/>
    </row>
    <row r="22" spans="2:10" s="7" customFormat="1" ht="30" hidden="1">
      <c r="B22" s="6"/>
      <c r="C22" s="6"/>
      <c r="D22" s="6"/>
      <c r="E22" s="6"/>
      <c r="F22" s="6"/>
      <c r="G22" s="6"/>
      <c r="H22" s="6"/>
      <c r="I22" s="6"/>
      <c r="J22" s="6"/>
    </row>
    <row r="23" spans="2:10" s="7" customFormat="1" ht="30" hidden="1">
      <c r="B23" s="6"/>
      <c r="C23" s="6"/>
      <c r="D23" s="6"/>
      <c r="E23" s="6"/>
      <c r="F23" s="6"/>
      <c r="G23" s="6"/>
      <c r="H23" s="6"/>
      <c r="I23" s="6"/>
      <c r="J23" s="6"/>
    </row>
  </sheetData>
  <mergeCells count="1">
    <mergeCell ref="D10:H10"/>
  </mergeCells>
  <printOptions/>
  <pageMargins left="0.75" right="0.75" top="1" bottom="1" header="0.5" footer="0.5"/>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WSCC</dc:creator>
  <cp:keywords/>
  <dc:description/>
  <cp:lastModifiedBy>Capita Business Services Ltd</cp:lastModifiedBy>
  <dcterms:created xsi:type="dcterms:W3CDTF">2005-03-02T12:34:06Z</dcterms:created>
  <dcterms:modified xsi:type="dcterms:W3CDTF">2005-04-27T19:09:09Z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